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3" activeTab="0"/>
  </bookViews>
  <sheets>
    <sheet name="210-220" sheetId="1" r:id="rId1"/>
    <sheet name="271-293" sheetId="2" r:id="rId2"/>
    <sheet name="230-257" sheetId="3" r:id="rId3"/>
    <sheet name="310-328" sheetId="4" r:id="rId4"/>
    <sheet name="370-395" sheetId="5" r:id="rId5"/>
    <sheet name="451-463" sheetId="6" r:id="rId6"/>
  </sheets>
  <definedNames/>
  <calcPr fullCalcOnLoad="1"/>
</workbook>
</file>

<file path=xl/sharedStrings.xml><?xml version="1.0" encoding="utf-8"?>
<sst xmlns="http://schemas.openxmlformats.org/spreadsheetml/2006/main" count="423" uniqueCount="104">
  <si>
    <r>
      <t>UITSLAGENLIJST TELCOMMISSIE</t>
    </r>
    <r>
      <rPr>
        <sz val="12"/>
        <color indexed="10"/>
        <rFont val="Arial"/>
        <family val="2"/>
      </rPr>
      <t xml:space="preserve">  </t>
    </r>
  </si>
  <si>
    <r>
      <t>WEDSTRIJD</t>
    </r>
    <r>
      <rPr>
        <b/>
        <sz val="12"/>
        <color indexed="10"/>
        <rFont val="Arial"/>
        <family val="2"/>
      </rPr>
      <t>:</t>
    </r>
    <r>
      <rPr>
        <b/>
        <sz val="12"/>
        <rFont val="Arial"/>
        <family val="2"/>
      </rPr>
      <t xml:space="preserve"> NK Individueel A niveau 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PLAATS</t>
    </r>
    <r>
      <rPr>
        <sz val="12"/>
        <rFont val="Arial"/>
        <family val="2"/>
      </rPr>
      <t xml:space="preserve">: Twello   </t>
    </r>
    <r>
      <rPr>
        <sz val="12"/>
        <color indexed="10"/>
        <rFont val="Arial"/>
        <family val="2"/>
      </rPr>
      <t>DATUM: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17 december 2011</t>
    </r>
  </si>
  <si>
    <t>MINITRAMP</t>
  </si>
  <si>
    <t>Sprongserie 1</t>
  </si>
  <si>
    <t>Sprongserie 2</t>
  </si>
  <si>
    <t>Sprongserie 3</t>
  </si>
  <si>
    <t>HEREN JUNIOREN</t>
  </si>
  <si>
    <t>uitvoering</t>
  </si>
  <si>
    <t xml:space="preserve">moeilijkheid </t>
  </si>
  <si>
    <t>moeilijkheid</t>
  </si>
  <si>
    <t>EIND</t>
  </si>
  <si>
    <t>Nummer</t>
  </si>
  <si>
    <t>Naam</t>
  </si>
  <si>
    <t>vereniging</t>
  </si>
  <si>
    <t>jury 1</t>
  </si>
  <si>
    <t>jury 2</t>
  </si>
  <si>
    <t>jury</t>
  </si>
  <si>
    <t>Subtot</t>
  </si>
  <si>
    <t>Cijfer</t>
  </si>
  <si>
    <t>PLAATS</t>
  </si>
  <si>
    <t>Mattijs Van der Meulen</t>
  </si>
  <si>
    <t>GV Turn’87 Oostburg</t>
  </si>
  <si>
    <t>Luka Smeets</t>
  </si>
  <si>
    <t>Tensor Turnen Weert</t>
  </si>
  <si>
    <t>Marco Veugelers</t>
  </si>
  <si>
    <t>Zoë Duyzings</t>
  </si>
  <si>
    <t>SVO Schinnen</t>
  </si>
  <si>
    <t>Max Engelen</t>
  </si>
  <si>
    <t>Ken Kalkhuis</t>
  </si>
  <si>
    <t>DVV Zuid-Scharwoude</t>
  </si>
  <si>
    <t>Connor Hilton</t>
  </si>
  <si>
    <t xml:space="preserve">Star Rotterdam </t>
  </si>
  <si>
    <t>Joël Thanos</t>
  </si>
  <si>
    <t>Derek de Wit</t>
  </si>
  <si>
    <t>GTS Stede Broec</t>
  </si>
  <si>
    <t>Glenn Lamers</t>
  </si>
  <si>
    <t>Guitho De Wolff</t>
  </si>
  <si>
    <t>HEREN SENIOREN</t>
  </si>
  <si>
    <t>Dennis Stouthamer</t>
  </si>
  <si>
    <t>GV de Samensprong Prinsenbeek</t>
  </si>
  <si>
    <t>Bastijn Van Gageldonk</t>
  </si>
  <si>
    <t>Erik Jan Post</t>
  </si>
  <si>
    <t>Thomas Marcus</t>
  </si>
  <si>
    <t>Bert De Jong</t>
  </si>
  <si>
    <t>Bastiaan Van Vreedendaal</t>
  </si>
  <si>
    <t>Turnschool Rijssen</t>
  </si>
  <si>
    <t>Nigel Aalbregt</t>
  </si>
  <si>
    <t>Bart Nieuwenhuis</t>
  </si>
  <si>
    <t>John Peeters</t>
  </si>
  <si>
    <t>Don Lamers</t>
  </si>
  <si>
    <t>Noël Veugelers</t>
  </si>
  <si>
    <t>Jasper Van Dam</t>
  </si>
  <si>
    <t>Ivo Niessen</t>
  </si>
  <si>
    <t>Swentibold Sittard</t>
  </si>
  <si>
    <t>Pascal Gerards</t>
  </si>
  <si>
    <t>Boy Kuiper</t>
  </si>
  <si>
    <t>Kris Balder</t>
  </si>
  <si>
    <t>Tom Dijkhuis</t>
  </si>
  <si>
    <t>Sebastiaan Van Praag</t>
  </si>
  <si>
    <t>Jelle Dylus</t>
  </si>
  <si>
    <t>Dick Bruin</t>
  </si>
  <si>
    <t>Arnold Metselaar</t>
  </si>
  <si>
    <t>AlexanderHanebeck</t>
  </si>
  <si>
    <t>Rick Boumans</t>
  </si>
  <si>
    <t>DAMES SENIOREN</t>
  </si>
  <si>
    <t>Wieke Walmink</t>
  </si>
  <si>
    <t>Michelle Van Daelen</t>
  </si>
  <si>
    <t>Anniek Ramakers</t>
  </si>
  <si>
    <t>Gemma Buchleiter</t>
  </si>
  <si>
    <t>Iris Ter Beek</t>
  </si>
  <si>
    <t>KEV Vriezenveen</t>
  </si>
  <si>
    <t>Myrthe Ho Sam Sooi</t>
  </si>
  <si>
    <t>Naomie Ho Sam Sooi</t>
  </si>
  <si>
    <t>Anouk Berkhoff</t>
  </si>
  <si>
    <t>Shauni Dekkers</t>
  </si>
  <si>
    <t xml:space="preserve">GV Olympia Landgraaf </t>
  </si>
  <si>
    <t xml:space="preserve">Maria Sterk </t>
  </si>
  <si>
    <t>Jose Holster</t>
  </si>
  <si>
    <t>Star Rotterdam</t>
  </si>
  <si>
    <t>Annelies Kustermans</t>
  </si>
  <si>
    <t>Sharon Bruggink</t>
  </si>
  <si>
    <t>Stephanie Lievenstroo</t>
  </si>
  <si>
    <t>SV Twello</t>
  </si>
  <si>
    <t>Luciana Olieslager</t>
  </si>
  <si>
    <t>Eline Albers</t>
  </si>
  <si>
    <t>Carolien Visser</t>
  </si>
  <si>
    <t>Aronne Julsing</t>
  </si>
  <si>
    <t>Ammelie Nijhuis</t>
  </si>
  <si>
    <t>Turncentrum Twente</t>
  </si>
  <si>
    <t xml:space="preserve">Nanja Adema </t>
  </si>
  <si>
    <t>Amy Harink</t>
  </si>
  <si>
    <t>Thirza Prinsen</t>
  </si>
  <si>
    <t>Kristel Slaat</t>
  </si>
  <si>
    <t>Renee Hof</t>
  </si>
  <si>
    <t>Eline Den Ouden</t>
  </si>
  <si>
    <t>Jessie Meis</t>
  </si>
  <si>
    <t>Mayke van Langen</t>
  </si>
  <si>
    <t>Chantal Schuitenmaker</t>
  </si>
  <si>
    <t>SPRINGTOESTEL</t>
  </si>
  <si>
    <t>David Adriaanse</t>
  </si>
  <si>
    <t>Danny Muris</t>
  </si>
  <si>
    <t>KrisBalder</t>
  </si>
  <si>
    <t>Alexander Hanebeck</t>
  </si>
  <si>
    <t>TUMBLING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</si>
</sst>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 applyProtection="1">
      <alignment horizontal="center"/>
      <protection locked="0"/>
    </xf>
    <xf numFmtId="164" fontId="18" fillId="0" borderId="0" xfId="0" applyFont="1" applyBorder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19" fillId="0" borderId="0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10" xfId="0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/>
    </xf>
    <xf numFmtId="164" fontId="20" fillId="0" borderId="0" xfId="0" applyFont="1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4" fontId="23" fillId="0" borderId="12" xfId="0" applyFont="1" applyBorder="1" applyAlignment="1" applyProtection="1">
      <alignment horizontal="center"/>
      <protection/>
    </xf>
    <xf numFmtId="164" fontId="0" fillId="0" borderId="13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24" fillId="24" borderId="15" xfId="0" applyFont="1" applyFill="1" applyBorder="1" applyAlignment="1" applyProtection="1">
      <alignment horizontal="center"/>
      <protection/>
    </xf>
    <xf numFmtId="164" fontId="25" fillId="0" borderId="16" xfId="0" applyFont="1" applyBorder="1" applyAlignment="1" applyProtection="1">
      <alignment horizontal="center"/>
      <protection/>
    </xf>
    <xf numFmtId="164" fontId="26" fillId="0" borderId="16" xfId="0" applyFont="1" applyBorder="1" applyAlignment="1" applyProtection="1">
      <alignment horizontal="center"/>
      <protection/>
    </xf>
    <xf numFmtId="164" fontId="0" fillId="0" borderId="17" xfId="0" applyBorder="1" applyAlignment="1" applyProtection="1">
      <alignment horizontal="center"/>
      <protection/>
    </xf>
    <xf numFmtId="164" fontId="24" fillId="0" borderId="16" xfId="0" applyFont="1" applyBorder="1" applyAlignment="1" applyProtection="1">
      <alignment horizontal="center"/>
      <protection/>
    </xf>
    <xf numFmtId="164" fontId="24" fillId="0" borderId="16" xfId="0" applyFont="1" applyBorder="1" applyAlignment="1" applyProtection="1">
      <alignment/>
      <protection/>
    </xf>
    <xf numFmtId="164" fontId="24" fillId="0" borderId="18" xfId="0" applyFont="1" applyBorder="1" applyAlignment="1" applyProtection="1">
      <alignment/>
      <protection/>
    </xf>
    <xf numFmtId="164" fontId="24" fillId="0" borderId="19" xfId="0" applyFont="1" applyBorder="1" applyAlignment="1" applyProtection="1">
      <alignment horizontal="center"/>
      <protection/>
    </xf>
    <xf numFmtId="164" fontId="24" fillId="0" borderId="17" xfId="0" applyFont="1" applyBorder="1" applyAlignment="1" applyProtection="1">
      <alignment horizontal="center"/>
      <protection/>
    </xf>
    <xf numFmtId="164" fontId="26" fillId="0" borderId="19" xfId="0" applyFont="1" applyBorder="1" applyAlignment="1" applyProtection="1">
      <alignment horizontal="center"/>
      <protection/>
    </xf>
    <xf numFmtId="164" fontId="24" fillId="0" borderId="15" xfId="0" applyFont="1" applyBorder="1" applyAlignment="1" applyProtection="1">
      <alignment horizontal="center"/>
      <protection/>
    </xf>
    <xf numFmtId="164" fontId="0" fillId="5" borderId="19" xfId="0" applyFont="1" applyFill="1" applyBorder="1" applyAlignment="1" applyProtection="1">
      <alignment horizontal="center"/>
      <protection/>
    </xf>
    <xf numFmtId="164" fontId="0" fillId="0" borderId="12" xfId="0" applyFill="1" applyBorder="1" applyAlignment="1">
      <alignment/>
    </xf>
    <xf numFmtId="164" fontId="0" fillId="0" borderId="12" xfId="0" applyFont="1" applyFill="1" applyBorder="1" applyAlignment="1">
      <alignment vertical="top" wrapText="1"/>
    </xf>
    <xf numFmtId="164" fontId="1" fillId="0" borderId="12" xfId="0" applyFont="1" applyFill="1" applyBorder="1" applyAlignment="1">
      <alignment/>
    </xf>
    <xf numFmtId="164" fontId="0" fillId="0" borderId="20" xfId="0" applyBorder="1" applyAlignment="1" applyProtection="1">
      <alignment horizontal="center"/>
      <protection locked="0"/>
    </xf>
    <xf numFmtId="164" fontId="0" fillId="0" borderId="21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20" borderId="21" xfId="0" applyFill="1" applyBorder="1" applyAlignment="1">
      <alignment horizontal="center"/>
    </xf>
    <xf numFmtId="164" fontId="0" fillId="20" borderId="12" xfId="0" applyFill="1" applyBorder="1" applyAlignment="1">
      <alignment horizontal="center"/>
    </xf>
    <xf numFmtId="164" fontId="27" fillId="0" borderId="12" xfId="0" applyFont="1" applyBorder="1" applyAlignment="1">
      <alignment horizontal="center"/>
    </xf>
    <xf numFmtId="165" fontId="28" fillId="4" borderId="12" xfId="0" applyNumberFormat="1" applyFont="1" applyFill="1" applyBorder="1" applyAlignment="1" applyProtection="1">
      <alignment horizontal="center"/>
      <protection/>
    </xf>
    <xf numFmtId="164" fontId="0" fillId="0" borderId="11" xfId="0" applyBorder="1" applyAlignment="1" applyProtection="1">
      <alignment horizontal="center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18" xfId="0" applyBorder="1" applyAlignment="1" applyProtection="1">
      <alignment horizontal="center"/>
      <protection locked="0"/>
    </xf>
    <xf numFmtId="164" fontId="0" fillId="0" borderId="12" xfId="0" applyFont="1" applyFill="1" applyBorder="1" applyAlignment="1">
      <alignment/>
    </xf>
    <xf numFmtId="164" fontId="0" fillId="25" borderId="12" xfId="0" applyFill="1" applyBorder="1" applyAlignment="1">
      <alignment/>
    </xf>
    <xf numFmtId="164" fontId="0" fillId="25" borderId="12" xfId="0" applyFont="1" applyFill="1" applyBorder="1" applyAlignment="1">
      <alignment vertical="top" wrapText="1"/>
    </xf>
    <xf numFmtId="164" fontId="1" fillId="25" borderId="12" xfId="0" applyFont="1" applyFill="1" applyBorder="1" applyAlignment="1">
      <alignment/>
    </xf>
    <xf numFmtId="164" fontId="0" fillId="25" borderId="11" xfId="0" applyFill="1" applyBorder="1" applyAlignment="1" applyProtection="1">
      <alignment horizontal="center"/>
      <protection locked="0"/>
    </xf>
    <xf numFmtId="164" fontId="0" fillId="25" borderId="0" xfId="0" applyFill="1" applyAlignment="1" applyProtection="1">
      <alignment horizontal="center"/>
      <protection locked="0"/>
    </xf>
    <xf numFmtId="164" fontId="0" fillId="25" borderId="13" xfId="0" applyFill="1" applyBorder="1" applyAlignment="1" applyProtection="1">
      <alignment horizontal="center"/>
      <protection locked="0"/>
    </xf>
    <xf numFmtId="164" fontId="0" fillId="25" borderId="21" xfId="0" applyFill="1" applyBorder="1" applyAlignment="1">
      <alignment horizontal="center"/>
    </xf>
    <xf numFmtId="164" fontId="0" fillId="25" borderId="12" xfId="0" applyFill="1" applyBorder="1" applyAlignment="1">
      <alignment horizontal="center"/>
    </xf>
    <xf numFmtId="164" fontId="27" fillId="25" borderId="12" xfId="0" applyFont="1" applyFill="1" applyBorder="1" applyAlignment="1">
      <alignment horizontal="center"/>
    </xf>
    <xf numFmtId="164" fontId="0" fillId="20" borderId="22" xfId="0" applyFill="1" applyBorder="1" applyAlignment="1">
      <alignment horizontal="center"/>
    </xf>
    <xf numFmtId="164" fontId="0" fillId="20" borderId="16" xfId="0" applyFill="1" applyBorder="1" applyAlignment="1">
      <alignment horizontal="center"/>
    </xf>
    <xf numFmtId="164" fontId="0" fillId="20" borderId="20" xfId="0" applyFill="1" applyBorder="1" applyAlignment="1">
      <alignment horizontal="center"/>
    </xf>
    <xf numFmtId="164" fontId="0" fillId="0" borderId="19" xfId="0" applyBorder="1" applyAlignment="1" applyProtection="1">
      <alignment horizontal="center"/>
      <protection locked="0"/>
    </xf>
    <xf numFmtId="164" fontId="0" fillId="0" borderId="10" xfId="0" applyBorder="1" applyAlignment="1" applyProtection="1">
      <alignment horizontal="center"/>
      <protection locked="0"/>
    </xf>
    <xf numFmtId="164" fontId="0" fillId="25" borderId="20" xfId="0" applyFill="1" applyBorder="1" applyAlignment="1" applyProtection="1">
      <alignment horizontal="center"/>
      <protection locked="0"/>
    </xf>
    <xf numFmtId="164" fontId="0" fillId="25" borderId="21" xfId="0" applyFill="1" applyBorder="1" applyAlignment="1" applyProtection="1">
      <alignment horizontal="center"/>
      <protection locked="0"/>
    </xf>
    <xf numFmtId="164" fontId="0" fillId="25" borderId="12" xfId="0" applyFill="1" applyBorder="1" applyAlignment="1" applyProtection="1">
      <alignment horizontal="center"/>
      <protection locked="0"/>
    </xf>
    <xf numFmtId="164" fontId="1" fillId="25" borderId="12" xfId="0" applyFont="1" applyFill="1" applyBorder="1" applyAlignment="1">
      <alignment vertical="top" wrapText="1"/>
    </xf>
    <xf numFmtId="164" fontId="1" fillId="0" borderId="12" xfId="0" applyFont="1" applyFill="1" applyBorder="1" applyAlignment="1">
      <alignment vertical="top" wrapText="1"/>
    </xf>
    <xf numFmtId="164" fontId="0" fillId="0" borderId="22" xfId="0" applyBorder="1" applyAlignment="1" applyProtection="1">
      <alignment horizontal="center"/>
      <protection locked="0"/>
    </xf>
    <xf numFmtId="164" fontId="0" fillId="0" borderId="16" xfId="0" applyBorder="1" applyAlignment="1" applyProtection="1">
      <alignment horizontal="center"/>
      <protection locked="0"/>
    </xf>
    <xf numFmtId="164" fontId="0" fillId="25" borderId="20" xfId="0" applyFill="1" applyBorder="1" applyAlignment="1">
      <alignment horizontal="center"/>
    </xf>
    <xf numFmtId="164" fontId="0" fillId="0" borderId="12" xfId="0" applyFill="1" applyBorder="1" applyAlignment="1" applyProtection="1">
      <alignment/>
      <protection locked="0"/>
    </xf>
    <xf numFmtId="164" fontId="0" fillId="25" borderId="12" xfId="0" applyFill="1" applyBorder="1" applyAlignment="1" applyProtection="1">
      <alignment/>
      <protection locked="0"/>
    </xf>
    <xf numFmtId="164" fontId="0" fillId="0" borderId="12" xfId="57" applyFill="1" applyBorder="1">
      <alignment/>
      <protection/>
    </xf>
    <xf numFmtId="164" fontId="0" fillId="0" borderId="12" xfId="57" applyFont="1" applyFill="1" applyBorder="1" applyAlignment="1">
      <alignment vertical="top" wrapText="1"/>
      <protection/>
    </xf>
    <xf numFmtId="164" fontId="1" fillId="0" borderId="12" xfId="57" applyFont="1" applyFill="1" applyBorder="1">
      <alignment/>
      <protection/>
    </xf>
    <xf numFmtId="164" fontId="1" fillId="0" borderId="12" xfId="57" applyFont="1" applyFill="1" applyBorder="1" applyAlignment="1">
      <alignment vertical="top" wrapText="1"/>
      <protection/>
    </xf>
    <xf numFmtId="164" fontId="0" fillId="25" borderId="12" xfId="57" applyFill="1" applyBorder="1">
      <alignment/>
      <protection/>
    </xf>
    <xf numFmtId="164" fontId="0" fillId="25" borderId="12" xfId="57" applyFont="1" applyFill="1" applyBorder="1" applyAlignment="1">
      <alignment vertical="top" wrapText="1"/>
      <protection/>
    </xf>
    <xf numFmtId="164" fontId="1" fillId="25" borderId="12" xfId="57" applyFont="1" applyFill="1" applyBorder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12" xfId="0" applyBorder="1" applyAlignment="1" applyProtection="1">
      <alignment/>
      <protection locked="0"/>
    </xf>
    <xf numFmtId="164" fontId="0" fillId="0" borderId="21" xfId="0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4" fontId="0" fillId="20" borderId="10" xfId="0" applyFill="1" applyBorder="1" applyAlignment="1">
      <alignment horizontal="center"/>
    </xf>
    <xf numFmtId="164" fontId="0" fillId="25" borderId="21" xfId="0" applyFill="1" applyBorder="1" applyAlignment="1" applyProtection="1">
      <alignment/>
      <protection locked="0"/>
    </xf>
    <xf numFmtId="164" fontId="0" fillId="25" borderId="13" xfId="0" applyFill="1" applyBorder="1" applyAlignment="1" applyProtection="1">
      <alignment/>
      <protection locked="0"/>
    </xf>
    <xf numFmtId="164" fontId="0" fillId="25" borderId="0" xfId="0" applyFill="1" applyAlignment="1" applyProtection="1">
      <alignment/>
      <protection locked="0"/>
    </xf>
    <xf numFmtId="164" fontId="1" fillId="0" borderId="16" xfId="0" applyFont="1" applyFill="1" applyBorder="1" applyAlignment="1">
      <alignment/>
    </xf>
    <xf numFmtId="164" fontId="0" fillId="0" borderId="16" xfId="0" applyBorder="1" applyAlignment="1" applyProtection="1">
      <alignment/>
      <protection locked="0"/>
    </xf>
    <xf numFmtId="164" fontId="0" fillId="0" borderId="22" xfId="0" applyBorder="1" applyAlignment="1" applyProtection="1">
      <alignment/>
      <protection locked="0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Standaard 2" xfId="56"/>
    <cellStyle name="Standaard 2 2" xfId="57"/>
    <cellStyle name="Standaard 3" xfId="58"/>
    <cellStyle name="Standaard 4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</xdr:row>
      <xdr:rowOff>66675</xdr:rowOff>
    </xdr:from>
    <xdr:to>
      <xdr:col>11</xdr:col>
      <xdr:colOff>438150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28600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180975</xdr:colOff>
      <xdr:row>1</xdr:row>
      <xdr:rowOff>180975</xdr:rowOff>
    </xdr:from>
    <xdr:to>
      <xdr:col>16</xdr:col>
      <xdr:colOff>171450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342900"/>
          <a:ext cx="22574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</xdr:row>
      <xdr:rowOff>66675</xdr:rowOff>
    </xdr:from>
    <xdr:to>
      <xdr:col>12</xdr:col>
      <xdr:colOff>104775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28600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476250</xdr:colOff>
      <xdr:row>1</xdr:row>
      <xdr:rowOff>190500</xdr:rowOff>
    </xdr:from>
    <xdr:to>
      <xdr:col>16</xdr:col>
      <xdr:colOff>466725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352425"/>
          <a:ext cx="22574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</xdr:row>
      <xdr:rowOff>57150</xdr:rowOff>
    </xdr:from>
    <xdr:to>
      <xdr:col>12</xdr:col>
      <xdr:colOff>104775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19075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352425</xdr:colOff>
      <xdr:row>1</xdr:row>
      <xdr:rowOff>180975</xdr:rowOff>
    </xdr:from>
    <xdr:to>
      <xdr:col>16</xdr:col>
      <xdr:colOff>342900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342900"/>
          <a:ext cx="22574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</xdr:row>
      <xdr:rowOff>57150</xdr:rowOff>
    </xdr:from>
    <xdr:to>
      <xdr:col>12</xdr:col>
      <xdr:colOff>171450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19075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171450</xdr:rowOff>
    </xdr:from>
    <xdr:to>
      <xdr:col>16</xdr:col>
      <xdr:colOff>476250</xdr:colOff>
      <xdr:row>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333375"/>
          <a:ext cx="22574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</xdr:row>
      <xdr:rowOff>57150</xdr:rowOff>
    </xdr:from>
    <xdr:to>
      <xdr:col>12</xdr:col>
      <xdr:colOff>133350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19075"/>
          <a:ext cx="2047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276225</xdr:colOff>
      <xdr:row>1</xdr:row>
      <xdr:rowOff>180975</xdr:rowOff>
    </xdr:from>
    <xdr:to>
      <xdr:col>16</xdr:col>
      <xdr:colOff>266700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342900"/>
          <a:ext cx="22574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95250</xdr:rowOff>
    </xdr:from>
    <xdr:to>
      <xdr:col>9</xdr:col>
      <xdr:colOff>523875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485775"/>
          <a:ext cx="14668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695325</xdr:colOff>
      <xdr:row>3</xdr:row>
      <xdr:rowOff>28575</xdr:rowOff>
    </xdr:from>
    <xdr:to>
      <xdr:col>12</xdr:col>
      <xdr:colOff>581025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581025"/>
          <a:ext cx="18192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A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22.421875" style="0" customWidth="1"/>
    <col min="3" max="3" width="19.57421875" style="0" customWidth="1"/>
    <col min="4" max="5" width="7.28125" style="2" customWidth="1"/>
    <col min="6" max="6" width="10.8515625" style="2" customWidth="1"/>
    <col min="7" max="7" width="7.7109375" style="1" customWidth="1"/>
    <col min="8" max="9" width="7.28125" style="2" customWidth="1"/>
    <col min="10" max="10" width="10.7109375" style="2" customWidth="1"/>
    <col min="11" max="11" width="7.7109375" style="1" customWidth="1"/>
    <col min="12" max="13" width="7.28125" style="1" customWidth="1"/>
    <col min="14" max="14" width="10.7109375" style="1" customWidth="1"/>
    <col min="15" max="15" width="7.7109375" style="1" customWidth="1"/>
    <col min="16" max="16" width="8.28125" style="1" customWidth="1"/>
    <col min="17" max="17" width="9.140625" style="1" customWidth="1"/>
  </cols>
  <sheetData>
    <row r="2" spans="1:35" ht="18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.75">
      <c r="A4" s="7" t="s">
        <v>1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17" ht="13.5">
      <c r="A5" s="10"/>
      <c r="B5" s="11"/>
      <c r="C5" s="11"/>
      <c r="D5" s="12"/>
      <c r="E5" s="12"/>
      <c r="F5" s="12"/>
      <c r="G5" s="10"/>
      <c r="H5" s="12"/>
      <c r="I5" s="12"/>
      <c r="J5" s="12"/>
      <c r="K5" s="10"/>
      <c r="L5" s="10"/>
      <c r="M5" s="10"/>
      <c r="N5" s="10"/>
      <c r="O5" s="10"/>
      <c r="P5" s="10"/>
      <c r="Q5" s="10"/>
    </row>
    <row r="6" spans="1:17" ht="16.5">
      <c r="A6" s="13"/>
      <c r="B6" s="14" t="s">
        <v>2</v>
      </c>
      <c r="C6" s="15"/>
      <c r="D6" s="16" t="s">
        <v>3</v>
      </c>
      <c r="E6" s="16"/>
      <c r="F6" s="16"/>
      <c r="G6" s="17"/>
      <c r="H6" s="16" t="s">
        <v>4</v>
      </c>
      <c r="I6" s="16"/>
      <c r="J6" s="16"/>
      <c r="K6" s="18"/>
      <c r="L6" s="16" t="s">
        <v>5</v>
      </c>
      <c r="M6" s="16"/>
      <c r="N6" s="16"/>
      <c r="O6" s="18"/>
      <c r="P6" s="12"/>
      <c r="Q6" s="10"/>
    </row>
    <row r="7" spans="1:17" ht="13.5">
      <c r="A7" s="4"/>
      <c r="B7" s="19" t="s">
        <v>6</v>
      </c>
      <c r="C7" s="19"/>
      <c r="D7" s="20" t="s">
        <v>7</v>
      </c>
      <c r="E7" s="20"/>
      <c r="F7" s="20" t="s">
        <v>8</v>
      </c>
      <c r="G7" s="17"/>
      <c r="H7" s="20" t="s">
        <v>7</v>
      </c>
      <c r="I7" s="20"/>
      <c r="J7" s="20" t="s">
        <v>9</v>
      </c>
      <c r="K7" s="17"/>
      <c r="L7" s="20" t="s">
        <v>7</v>
      </c>
      <c r="M7" s="20"/>
      <c r="N7" s="20" t="s">
        <v>9</v>
      </c>
      <c r="O7" s="17"/>
      <c r="P7" s="21" t="s">
        <v>10</v>
      </c>
      <c r="Q7" s="22"/>
    </row>
    <row r="8" spans="1:17" ht="13.5">
      <c r="A8" s="23" t="s">
        <v>11</v>
      </c>
      <c r="B8" s="24" t="s">
        <v>12</v>
      </c>
      <c r="C8" s="25" t="s">
        <v>13</v>
      </c>
      <c r="D8" s="26" t="s">
        <v>14</v>
      </c>
      <c r="E8" s="27" t="s">
        <v>15</v>
      </c>
      <c r="F8" s="26" t="s">
        <v>16</v>
      </c>
      <c r="G8" s="28" t="s">
        <v>17</v>
      </c>
      <c r="H8" s="29" t="s">
        <v>14</v>
      </c>
      <c r="I8" s="27" t="s">
        <v>15</v>
      </c>
      <c r="J8" s="26" t="s">
        <v>16</v>
      </c>
      <c r="K8" s="28" t="s">
        <v>17</v>
      </c>
      <c r="L8" s="29" t="s">
        <v>14</v>
      </c>
      <c r="M8" s="27" t="s">
        <v>15</v>
      </c>
      <c r="N8" s="26" t="s">
        <v>16</v>
      </c>
      <c r="O8" s="28" t="s">
        <v>17</v>
      </c>
      <c r="P8" s="28" t="s">
        <v>18</v>
      </c>
      <c r="Q8" s="30" t="s">
        <v>19</v>
      </c>
    </row>
    <row r="9" spans="1:17" ht="15.75">
      <c r="A9" s="31">
        <v>210</v>
      </c>
      <c r="B9" s="32" t="s">
        <v>20</v>
      </c>
      <c r="C9" s="33" t="s">
        <v>21</v>
      </c>
      <c r="D9" s="34">
        <v>2.7</v>
      </c>
      <c r="E9" s="35">
        <v>2.7</v>
      </c>
      <c r="F9" s="36">
        <v>0.8</v>
      </c>
      <c r="G9" s="37">
        <f>((D9+E9)/2)+F9</f>
        <v>3.5</v>
      </c>
      <c r="H9" s="36">
        <v>3.3</v>
      </c>
      <c r="I9" s="35">
        <v>3.3</v>
      </c>
      <c r="J9" s="36">
        <v>0.8</v>
      </c>
      <c r="K9" s="38">
        <f>((H9+I9)/2)+J9</f>
        <v>4.1</v>
      </c>
      <c r="L9" s="36">
        <v>2.7</v>
      </c>
      <c r="M9" s="35">
        <v>2.7</v>
      </c>
      <c r="N9" s="36">
        <v>0.9</v>
      </c>
      <c r="O9" s="38">
        <f>((L9+M9)/2)+N9</f>
        <v>3.6</v>
      </c>
      <c r="P9" s="39">
        <f>G9+K9+O9</f>
        <v>11.2</v>
      </c>
      <c r="Q9" s="40">
        <f>RANK(P9,P$9:P$19)</f>
        <v>8</v>
      </c>
    </row>
    <row r="10" spans="1:17" ht="15.75">
      <c r="A10" s="31">
        <v>211</v>
      </c>
      <c r="B10" s="32" t="s">
        <v>22</v>
      </c>
      <c r="C10" s="33" t="s">
        <v>23</v>
      </c>
      <c r="D10" s="41">
        <v>3.3</v>
      </c>
      <c r="E10" s="2">
        <v>3.3</v>
      </c>
      <c r="F10" s="42">
        <v>0.7</v>
      </c>
      <c r="G10" s="37">
        <f>((D10+E10)/2)+F10</f>
        <v>4</v>
      </c>
      <c r="H10" s="42">
        <v>3.6</v>
      </c>
      <c r="I10" s="2">
        <v>3.6</v>
      </c>
      <c r="J10" s="42">
        <v>0.8</v>
      </c>
      <c r="K10" s="38">
        <f>((H10+I10)/2)+J10</f>
        <v>4.4</v>
      </c>
      <c r="L10" s="42">
        <v>0</v>
      </c>
      <c r="M10" s="2">
        <v>0</v>
      </c>
      <c r="N10" s="42">
        <v>0</v>
      </c>
      <c r="O10" s="38">
        <f>((L10+M10)/2)+N10</f>
        <v>0</v>
      </c>
      <c r="P10" s="39">
        <f>G10+K10+O10</f>
        <v>8.4</v>
      </c>
      <c r="Q10" s="40">
        <f>RANK(P10,P$9:P$19)</f>
        <v>9</v>
      </c>
    </row>
    <row r="11" spans="1:17" ht="15.75">
      <c r="A11" s="31">
        <v>212</v>
      </c>
      <c r="B11" s="32" t="s">
        <v>24</v>
      </c>
      <c r="C11" s="33" t="s">
        <v>23</v>
      </c>
      <c r="D11" s="34"/>
      <c r="E11" s="35"/>
      <c r="F11" s="36"/>
      <c r="G11" s="37">
        <f>((D11+E11)/2)+F11</f>
        <v>0</v>
      </c>
      <c r="H11" s="36"/>
      <c r="I11" s="35"/>
      <c r="J11" s="36"/>
      <c r="K11" s="38">
        <f>((H11+I11)/2)+J11</f>
        <v>0</v>
      </c>
      <c r="L11" s="36"/>
      <c r="M11" s="35"/>
      <c r="N11" s="36"/>
      <c r="O11" s="38">
        <f>((L11+M11)/2)+N11</f>
        <v>0</v>
      </c>
      <c r="P11" s="39">
        <f>G11+K11+O11</f>
        <v>0</v>
      </c>
      <c r="Q11" s="40">
        <f>RANK(P11,P$9:P$19)</f>
        <v>10</v>
      </c>
    </row>
    <row r="12" spans="1:17" ht="13.5">
      <c r="A12" s="31">
        <v>213</v>
      </c>
      <c r="B12" s="31" t="s">
        <v>25</v>
      </c>
      <c r="C12" s="31" t="s">
        <v>26</v>
      </c>
      <c r="D12" s="34">
        <v>3.6</v>
      </c>
      <c r="E12" s="35">
        <v>3.6</v>
      </c>
      <c r="F12" s="36">
        <v>0.7</v>
      </c>
      <c r="G12" s="37">
        <f>((D12+E12)/2)+F12</f>
        <v>4.3</v>
      </c>
      <c r="H12" s="36">
        <v>3.3</v>
      </c>
      <c r="I12" s="35">
        <v>3.2</v>
      </c>
      <c r="J12" s="36">
        <v>0.8</v>
      </c>
      <c r="K12" s="38">
        <f>((H12+I12)/2)+J12</f>
        <v>4.05</v>
      </c>
      <c r="L12" s="36">
        <v>3.5</v>
      </c>
      <c r="M12" s="35">
        <v>3.5</v>
      </c>
      <c r="N12" s="36">
        <v>0.8</v>
      </c>
      <c r="O12" s="38">
        <f>((L12+M12)/2)+N12</f>
        <v>4.3</v>
      </c>
      <c r="P12" s="39">
        <f>G12+K12+O12</f>
        <v>12.649999999999999</v>
      </c>
      <c r="Q12" s="40">
        <f>RANK(P12,P$9:P$19)</f>
        <v>7</v>
      </c>
    </row>
    <row r="13" spans="1:17" ht="15.75">
      <c r="A13" s="31">
        <v>214</v>
      </c>
      <c r="B13" s="32" t="s">
        <v>27</v>
      </c>
      <c r="C13" s="33" t="s">
        <v>21</v>
      </c>
      <c r="D13" s="43">
        <v>3.7</v>
      </c>
      <c r="E13" s="2">
        <v>3.6</v>
      </c>
      <c r="F13" s="42">
        <v>0.8</v>
      </c>
      <c r="G13" s="37">
        <f>((D13+E13)/2)+F13</f>
        <v>4.45</v>
      </c>
      <c r="H13" s="42">
        <v>3.2</v>
      </c>
      <c r="I13" s="2">
        <v>3</v>
      </c>
      <c r="J13" s="42">
        <v>0.9</v>
      </c>
      <c r="K13" s="38">
        <f>((H13+I13)/2)+J13</f>
        <v>4</v>
      </c>
      <c r="L13" s="42">
        <v>3.5</v>
      </c>
      <c r="M13" s="2">
        <v>3.5</v>
      </c>
      <c r="N13" s="42">
        <v>0.8</v>
      </c>
      <c r="O13" s="38">
        <f>((L13+M13)/2)+N13</f>
        <v>4.3</v>
      </c>
      <c r="P13" s="39">
        <f>G13+K13+O13</f>
        <v>12.75</v>
      </c>
      <c r="Q13" s="40">
        <f>RANK(P13,P$9:P$19)</f>
        <v>6</v>
      </c>
    </row>
    <row r="14" spans="1:17" ht="15.75">
      <c r="A14" s="31">
        <v>215</v>
      </c>
      <c r="B14" s="44" t="s">
        <v>28</v>
      </c>
      <c r="C14" s="33" t="s">
        <v>29</v>
      </c>
      <c r="D14" s="34">
        <v>0</v>
      </c>
      <c r="E14" s="35">
        <v>0</v>
      </c>
      <c r="F14" s="36">
        <v>0</v>
      </c>
      <c r="G14" s="37">
        <v>0</v>
      </c>
      <c r="H14" s="36">
        <v>0</v>
      </c>
      <c r="I14" s="35">
        <v>0</v>
      </c>
      <c r="J14" s="36">
        <v>0</v>
      </c>
      <c r="K14" s="38">
        <v>0</v>
      </c>
      <c r="L14" s="36">
        <v>0</v>
      </c>
      <c r="M14" s="35">
        <v>0</v>
      </c>
      <c r="N14" s="36">
        <v>0</v>
      </c>
      <c r="O14" s="38">
        <v>0</v>
      </c>
      <c r="P14" s="39">
        <v>0</v>
      </c>
      <c r="Q14" s="40">
        <f>RANK(P14,P$9:P$19)</f>
        <v>10</v>
      </c>
    </row>
    <row r="15" spans="1:17" ht="15">
      <c r="A15" s="45">
        <v>216</v>
      </c>
      <c r="B15" s="46" t="s">
        <v>30</v>
      </c>
      <c r="C15" s="47" t="s">
        <v>31</v>
      </c>
      <c r="D15" s="48">
        <v>3.7</v>
      </c>
      <c r="E15" s="49">
        <v>3.6</v>
      </c>
      <c r="F15" s="50">
        <v>0.8</v>
      </c>
      <c r="G15" s="51">
        <f>((D15+E15)/2)+F15</f>
        <v>4.45</v>
      </c>
      <c r="H15" s="50">
        <v>3.3</v>
      </c>
      <c r="I15" s="49">
        <v>3</v>
      </c>
      <c r="J15" s="50">
        <v>1</v>
      </c>
      <c r="K15" s="52">
        <f>((H15+I15)/2)+J15</f>
        <v>4.15</v>
      </c>
      <c r="L15" s="50">
        <v>3.4</v>
      </c>
      <c r="M15" s="49">
        <v>3.4</v>
      </c>
      <c r="N15" s="50">
        <v>0.8</v>
      </c>
      <c r="O15" s="52">
        <f>((L15+M15)/2)+N15</f>
        <v>4.2</v>
      </c>
      <c r="P15" s="53">
        <f>G15+K15+O15</f>
        <v>12.8</v>
      </c>
      <c r="Q15" s="40">
        <f>RANK(P15,P$9:P$19)</f>
        <v>5</v>
      </c>
    </row>
    <row r="16" spans="1:17" ht="15.75">
      <c r="A16" s="31">
        <v>217</v>
      </c>
      <c r="B16" s="32" t="s">
        <v>32</v>
      </c>
      <c r="C16" s="33" t="s">
        <v>23</v>
      </c>
      <c r="D16" s="34">
        <v>3.8</v>
      </c>
      <c r="E16" s="35">
        <v>3.8</v>
      </c>
      <c r="F16" s="36">
        <v>0.8</v>
      </c>
      <c r="G16" s="37">
        <f>((D16+E16)/2)+F16</f>
        <v>4.6</v>
      </c>
      <c r="H16" s="36">
        <v>3.7</v>
      </c>
      <c r="I16" s="35">
        <v>3.7</v>
      </c>
      <c r="J16" s="36">
        <v>1</v>
      </c>
      <c r="K16" s="38">
        <f>((H16+I16)/2)+J16</f>
        <v>4.7</v>
      </c>
      <c r="L16" s="36">
        <v>3.6</v>
      </c>
      <c r="M16" s="35">
        <v>3.6</v>
      </c>
      <c r="N16" s="36">
        <v>1.2</v>
      </c>
      <c r="O16" s="38">
        <f>((L16+M16)/2)+N16</f>
        <v>4.8</v>
      </c>
      <c r="P16" s="39">
        <f>G16+K16+O16</f>
        <v>14.100000000000001</v>
      </c>
      <c r="Q16" s="40">
        <f>RANK(P16,P$9:P$19)</f>
        <v>2</v>
      </c>
    </row>
    <row r="17" spans="1:17" ht="15.75">
      <c r="A17" s="31">
        <v>218</v>
      </c>
      <c r="B17" s="44" t="s">
        <v>33</v>
      </c>
      <c r="C17" s="33" t="s">
        <v>34</v>
      </c>
      <c r="D17" s="41">
        <v>3.5</v>
      </c>
      <c r="E17" s="2">
        <v>3.5</v>
      </c>
      <c r="F17" s="42">
        <v>1</v>
      </c>
      <c r="G17" s="54">
        <f>((D17+E17)/2)+F17</f>
        <v>4.5</v>
      </c>
      <c r="H17" s="42">
        <v>3.6</v>
      </c>
      <c r="I17" s="2">
        <v>3.7</v>
      </c>
      <c r="J17" s="42">
        <v>1</v>
      </c>
      <c r="K17" s="55">
        <f>((H17+I17)/2)+J17</f>
        <v>4.65</v>
      </c>
      <c r="L17" s="42">
        <v>3.6</v>
      </c>
      <c r="M17" s="2">
        <v>3.6</v>
      </c>
      <c r="N17" s="42">
        <v>1</v>
      </c>
      <c r="O17" s="38">
        <f>((L17+M17)/2)+N17</f>
        <v>4.6</v>
      </c>
      <c r="P17" s="39">
        <f>G17+K17+O17</f>
        <v>13.75</v>
      </c>
      <c r="Q17" s="40">
        <f>RANK(P17,P$9:P$19)</f>
        <v>3</v>
      </c>
    </row>
    <row r="18" spans="1:17" ht="15.75">
      <c r="A18" s="31">
        <v>219</v>
      </c>
      <c r="B18" s="32" t="s">
        <v>35</v>
      </c>
      <c r="C18" s="33" t="s">
        <v>23</v>
      </c>
      <c r="D18" s="36">
        <v>3.6</v>
      </c>
      <c r="E18" s="35">
        <v>3.6</v>
      </c>
      <c r="F18" s="36">
        <v>0.8</v>
      </c>
      <c r="G18" s="37">
        <f>((D18+E18)/2)+F18</f>
        <v>4.4</v>
      </c>
      <c r="H18" s="36">
        <v>3.6</v>
      </c>
      <c r="I18" s="35">
        <v>3.6</v>
      </c>
      <c r="J18" s="36">
        <v>0.9</v>
      </c>
      <c r="K18" s="38">
        <f>((H18+I18)/2)+J18</f>
        <v>4.5</v>
      </c>
      <c r="L18" s="36">
        <v>3.5</v>
      </c>
      <c r="M18" s="35">
        <v>3.4</v>
      </c>
      <c r="N18" s="36">
        <v>1</v>
      </c>
      <c r="O18" s="56">
        <f>((L18+M18)/2)+N18</f>
        <v>4.45</v>
      </c>
      <c r="P18" s="39">
        <f>G18+K18+O18</f>
        <v>13.350000000000001</v>
      </c>
      <c r="Q18" s="40">
        <f>RANK(P18,P$9:P$19)</f>
        <v>4</v>
      </c>
    </row>
    <row r="19" spans="1:17" ht="15.75">
      <c r="A19" s="31">
        <v>220</v>
      </c>
      <c r="B19" s="32" t="s">
        <v>36</v>
      </c>
      <c r="C19" s="33" t="s">
        <v>21</v>
      </c>
      <c r="D19" s="57">
        <v>3.9</v>
      </c>
      <c r="E19" s="58">
        <v>3.9</v>
      </c>
      <c r="F19" s="57">
        <v>1.4</v>
      </c>
      <c r="G19" s="37">
        <f>((D19+E19)/2)+F19</f>
        <v>5.3</v>
      </c>
      <c r="H19" s="57">
        <v>3.7</v>
      </c>
      <c r="I19" s="58">
        <v>3.6</v>
      </c>
      <c r="J19" s="57">
        <v>1.4</v>
      </c>
      <c r="K19" s="38">
        <f>((H19+I19)/2)+J19</f>
        <v>5.050000000000001</v>
      </c>
      <c r="L19" s="57">
        <v>3.8</v>
      </c>
      <c r="M19" s="58">
        <v>3.8</v>
      </c>
      <c r="N19" s="57">
        <v>1.6</v>
      </c>
      <c r="O19" s="56">
        <f>((L19+M19)/2)+N19</f>
        <v>5.4</v>
      </c>
      <c r="P19" s="39">
        <f>G19+K19+O19</f>
        <v>15.750000000000002</v>
      </c>
      <c r="Q19" s="40">
        <f>RANK(P19,P$9:P$19)</f>
        <v>1</v>
      </c>
    </row>
  </sheetData>
  <sheetProtection selectLockedCells="1" selectUnlockedCells="1"/>
  <mergeCells count="9">
    <mergeCell ref="A2:C2"/>
    <mergeCell ref="A4:H4"/>
    <mergeCell ref="D6:F6"/>
    <mergeCell ref="H6:J6"/>
    <mergeCell ref="L6:N6"/>
    <mergeCell ref="B7:C7"/>
    <mergeCell ref="D7:E7"/>
    <mergeCell ref="H7:I7"/>
    <mergeCell ref="L7:M7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AI3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22.421875" style="0" customWidth="1"/>
    <col min="3" max="3" width="31.00390625" style="0" customWidth="1"/>
    <col min="4" max="5" width="7.28125" style="2" customWidth="1"/>
    <col min="6" max="6" width="10.8515625" style="2" customWidth="1"/>
    <col min="7" max="7" width="7.7109375" style="1" customWidth="1"/>
    <col min="8" max="9" width="7.28125" style="2" customWidth="1"/>
    <col min="10" max="10" width="10.7109375" style="2" customWidth="1"/>
    <col min="11" max="11" width="7.7109375" style="1" customWidth="1"/>
    <col min="12" max="13" width="7.28125" style="1" customWidth="1"/>
    <col min="14" max="14" width="10.7109375" style="1" customWidth="1"/>
    <col min="15" max="15" width="7.7109375" style="1" customWidth="1"/>
    <col min="16" max="16" width="8.28125" style="1" customWidth="1"/>
    <col min="17" max="17" width="9.140625" style="1" customWidth="1"/>
  </cols>
  <sheetData>
    <row r="2" spans="1:35" ht="18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.75">
      <c r="A4" s="7" t="s">
        <v>1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17" ht="13.5">
      <c r="A5" s="10"/>
      <c r="B5" s="11"/>
      <c r="C5" s="11"/>
      <c r="D5" s="12"/>
      <c r="E5" s="12"/>
      <c r="F5" s="12"/>
      <c r="G5" s="10"/>
      <c r="H5" s="12"/>
      <c r="I5" s="12"/>
      <c r="J5" s="12"/>
      <c r="K5" s="10"/>
      <c r="L5" s="10"/>
      <c r="M5" s="10"/>
      <c r="N5" s="10"/>
      <c r="O5" s="10"/>
      <c r="P5" s="10"/>
      <c r="Q5" s="10"/>
    </row>
    <row r="6" spans="1:17" ht="16.5">
      <c r="A6" s="13"/>
      <c r="B6" s="14" t="s">
        <v>2</v>
      </c>
      <c r="C6" s="15"/>
      <c r="D6" s="16" t="s">
        <v>3</v>
      </c>
      <c r="E6" s="16"/>
      <c r="F6" s="16"/>
      <c r="G6" s="17"/>
      <c r="H6" s="16" t="s">
        <v>4</v>
      </c>
      <c r="I6" s="16"/>
      <c r="J6" s="16"/>
      <c r="K6" s="18"/>
      <c r="L6" s="16" t="s">
        <v>5</v>
      </c>
      <c r="M6" s="16"/>
      <c r="N6" s="16"/>
      <c r="O6" s="18"/>
      <c r="P6" s="12"/>
      <c r="Q6" s="10"/>
    </row>
    <row r="7" spans="1:17" ht="13.5">
      <c r="A7" s="4"/>
      <c r="B7" s="19" t="s">
        <v>37</v>
      </c>
      <c r="C7" s="19"/>
      <c r="D7" s="20" t="s">
        <v>7</v>
      </c>
      <c r="E7" s="20"/>
      <c r="F7" s="20" t="s">
        <v>8</v>
      </c>
      <c r="G7" s="17"/>
      <c r="H7" s="20" t="s">
        <v>7</v>
      </c>
      <c r="I7" s="20"/>
      <c r="J7" s="20" t="s">
        <v>9</v>
      </c>
      <c r="K7" s="17"/>
      <c r="L7" s="20" t="s">
        <v>7</v>
      </c>
      <c r="M7" s="20"/>
      <c r="N7" s="20" t="s">
        <v>9</v>
      </c>
      <c r="O7" s="17"/>
      <c r="P7" s="21" t="s">
        <v>10</v>
      </c>
      <c r="Q7" s="22"/>
    </row>
    <row r="8" spans="1:17" ht="13.5">
      <c r="A8" s="23" t="s">
        <v>11</v>
      </c>
      <c r="B8" s="24" t="s">
        <v>12</v>
      </c>
      <c r="C8" s="25" t="s">
        <v>13</v>
      </c>
      <c r="D8" s="26" t="s">
        <v>14</v>
      </c>
      <c r="E8" s="27" t="s">
        <v>15</v>
      </c>
      <c r="F8" s="26" t="s">
        <v>16</v>
      </c>
      <c r="G8" s="28" t="s">
        <v>17</v>
      </c>
      <c r="H8" s="29" t="s">
        <v>14</v>
      </c>
      <c r="I8" s="27" t="s">
        <v>15</v>
      </c>
      <c r="J8" s="26" t="s">
        <v>16</v>
      </c>
      <c r="K8" s="28" t="s">
        <v>17</v>
      </c>
      <c r="L8" s="29" t="s">
        <v>14</v>
      </c>
      <c r="M8" s="27" t="s">
        <v>15</v>
      </c>
      <c r="N8" s="26" t="s">
        <v>16</v>
      </c>
      <c r="O8" s="28" t="s">
        <v>17</v>
      </c>
      <c r="P8" s="28" t="s">
        <v>18</v>
      </c>
      <c r="Q8" s="30" t="s">
        <v>19</v>
      </c>
    </row>
    <row r="9" spans="1:17" ht="15.75">
      <c r="A9" s="31">
        <v>271</v>
      </c>
      <c r="B9" s="32" t="s">
        <v>38</v>
      </c>
      <c r="C9" s="33" t="s">
        <v>39</v>
      </c>
      <c r="D9" s="34">
        <v>3.2</v>
      </c>
      <c r="E9" s="35">
        <v>3.2</v>
      </c>
      <c r="F9" s="36">
        <v>1</v>
      </c>
      <c r="G9" s="37">
        <f>((D9+E9)/2)+F9</f>
        <v>4.2</v>
      </c>
      <c r="H9" s="36">
        <v>3.5</v>
      </c>
      <c r="I9" s="35">
        <v>3.6</v>
      </c>
      <c r="J9" s="36">
        <v>1</v>
      </c>
      <c r="K9" s="38">
        <f>((H9+I9)/2)+J9</f>
        <v>4.55</v>
      </c>
      <c r="L9" s="36">
        <v>3.5</v>
      </c>
      <c r="M9" s="35">
        <v>3.5</v>
      </c>
      <c r="N9" s="36">
        <v>1.2</v>
      </c>
      <c r="O9" s="38">
        <f>((L9+M9)/2)+N9</f>
        <v>4.7</v>
      </c>
      <c r="P9" s="39">
        <f>G9+K9+O9</f>
        <v>13.45</v>
      </c>
      <c r="Q9" s="40">
        <f>RANK(P9,P$9:P$31)</f>
        <v>15</v>
      </c>
    </row>
    <row r="10" spans="1:17" ht="15.75">
      <c r="A10" s="31">
        <v>272</v>
      </c>
      <c r="B10" s="32" t="s">
        <v>40</v>
      </c>
      <c r="C10" s="33" t="s">
        <v>39</v>
      </c>
      <c r="D10" s="41">
        <v>3.5</v>
      </c>
      <c r="E10" s="2">
        <v>3.6</v>
      </c>
      <c r="F10" s="42">
        <v>1.4</v>
      </c>
      <c r="G10" s="37">
        <f>((D10+E10)/2)+F10</f>
        <v>4.949999999999999</v>
      </c>
      <c r="H10" s="42">
        <v>3.6</v>
      </c>
      <c r="I10" s="2">
        <v>3.6</v>
      </c>
      <c r="J10" s="42">
        <v>1.4</v>
      </c>
      <c r="K10" s="38">
        <f>((H10+I10)/2)+J10</f>
        <v>5</v>
      </c>
      <c r="L10" s="42">
        <v>3.2</v>
      </c>
      <c r="M10" s="2">
        <v>3.2</v>
      </c>
      <c r="N10" s="42">
        <v>1.4</v>
      </c>
      <c r="O10" s="38">
        <f>((L10+M10)/2)+N10</f>
        <v>4.6</v>
      </c>
      <c r="P10" s="39">
        <f>G10+K10+O10</f>
        <v>14.549999999999999</v>
      </c>
      <c r="Q10" s="40">
        <f>RANK(P10,P$9:P$31)</f>
        <v>10</v>
      </c>
    </row>
    <row r="11" spans="1:17" ht="15">
      <c r="A11" s="45">
        <v>273</v>
      </c>
      <c r="B11" s="46" t="s">
        <v>41</v>
      </c>
      <c r="C11" s="47" t="s">
        <v>31</v>
      </c>
      <c r="D11" s="59"/>
      <c r="E11" s="60"/>
      <c r="F11" s="61"/>
      <c r="G11" s="51">
        <f>((D11+E11)/2)+F11</f>
        <v>0</v>
      </c>
      <c r="H11" s="61"/>
      <c r="I11" s="60"/>
      <c r="J11" s="61"/>
      <c r="K11" s="52">
        <f>((H11+I11)/2)+J11</f>
        <v>0</v>
      </c>
      <c r="L11" s="61"/>
      <c r="M11" s="60"/>
      <c r="N11" s="61"/>
      <c r="O11" s="52">
        <f>((L11+M11)/2)+N11</f>
        <v>0</v>
      </c>
      <c r="P11" s="53">
        <f>G11+K11+O11</f>
        <v>0</v>
      </c>
      <c r="Q11" s="40">
        <f>RANK(P11,P$9:P$31)</f>
        <v>18</v>
      </c>
    </row>
    <row r="12" spans="1:17" ht="15.75">
      <c r="A12" s="31">
        <v>274</v>
      </c>
      <c r="B12" s="32" t="s">
        <v>42</v>
      </c>
      <c r="C12" s="33" t="s">
        <v>29</v>
      </c>
      <c r="D12" s="34">
        <v>3.6</v>
      </c>
      <c r="E12" s="35">
        <v>3.6</v>
      </c>
      <c r="F12" s="36">
        <v>0.8</v>
      </c>
      <c r="G12" s="37">
        <f>((D12+E12)/2)+F12</f>
        <v>4.4</v>
      </c>
      <c r="H12" s="36">
        <v>3.6</v>
      </c>
      <c r="I12" s="35">
        <v>3.6</v>
      </c>
      <c r="J12" s="36">
        <v>1</v>
      </c>
      <c r="K12" s="38">
        <f>((H12+I12)/2)+J12</f>
        <v>4.6</v>
      </c>
      <c r="L12" s="36">
        <v>3.3</v>
      </c>
      <c r="M12" s="35">
        <v>3.2</v>
      </c>
      <c r="N12" s="36">
        <v>1.2</v>
      </c>
      <c r="O12" s="38">
        <f>((L12+M12)/2)+N12</f>
        <v>4.45</v>
      </c>
      <c r="P12" s="39">
        <f>G12+K12+O12</f>
        <v>13.45</v>
      </c>
      <c r="Q12" s="40">
        <f>RANK(P12,P$9:P$31)</f>
        <v>15</v>
      </c>
    </row>
    <row r="13" spans="1:17" ht="15.75">
      <c r="A13" s="31">
        <v>275</v>
      </c>
      <c r="B13" s="32" t="s">
        <v>43</v>
      </c>
      <c r="C13" s="33" t="s">
        <v>29</v>
      </c>
      <c r="D13" s="41">
        <v>3.6</v>
      </c>
      <c r="E13" s="2">
        <v>3.6</v>
      </c>
      <c r="F13" s="42">
        <v>1.4</v>
      </c>
      <c r="G13" s="37">
        <f>((D13+E13)/2)+F13</f>
        <v>5</v>
      </c>
      <c r="H13" s="42">
        <v>3.5</v>
      </c>
      <c r="I13" s="2">
        <v>3.6</v>
      </c>
      <c r="J13" s="42">
        <v>1.2</v>
      </c>
      <c r="K13" s="38">
        <f>((H13+I13)/2)+J13</f>
        <v>4.75</v>
      </c>
      <c r="L13" s="42">
        <v>3.5</v>
      </c>
      <c r="M13" s="2">
        <v>3.5</v>
      </c>
      <c r="N13" s="42">
        <v>1.4</v>
      </c>
      <c r="O13" s="38">
        <f>((L13+M13)/2)+N13</f>
        <v>4.9</v>
      </c>
      <c r="P13" s="39">
        <f>G13+K13+O13</f>
        <v>14.65</v>
      </c>
      <c r="Q13" s="40">
        <f>RANK(P13,P$9:P$31)</f>
        <v>9</v>
      </c>
    </row>
    <row r="14" spans="1:17" ht="26.25">
      <c r="A14" s="31">
        <v>276</v>
      </c>
      <c r="B14" s="32" t="s">
        <v>44</v>
      </c>
      <c r="C14" s="33" t="s">
        <v>45</v>
      </c>
      <c r="D14" s="34"/>
      <c r="E14" s="35"/>
      <c r="F14" s="36"/>
      <c r="G14" s="37">
        <f>((D14+E14)/2)+F14</f>
        <v>0</v>
      </c>
      <c r="H14" s="36"/>
      <c r="I14" s="35"/>
      <c r="J14" s="36"/>
      <c r="K14" s="38">
        <f>((H14+I14)/2)+J14</f>
        <v>0</v>
      </c>
      <c r="L14" s="36"/>
      <c r="M14" s="35"/>
      <c r="N14" s="36"/>
      <c r="O14" s="38">
        <f>((L14+M14)/2)+N14</f>
        <v>0</v>
      </c>
      <c r="P14" s="39">
        <f>G14+K14+O14</f>
        <v>0</v>
      </c>
      <c r="Q14" s="40">
        <f>RANK(P14,P$9:P$31)</f>
        <v>18</v>
      </c>
    </row>
    <row r="15" spans="1:17" ht="15.75">
      <c r="A15" s="45">
        <v>277</v>
      </c>
      <c r="B15" s="62" t="s">
        <v>46</v>
      </c>
      <c r="C15" s="47" t="s">
        <v>31</v>
      </c>
      <c r="D15" s="48">
        <v>3.7</v>
      </c>
      <c r="E15" s="49">
        <v>3.6</v>
      </c>
      <c r="F15" s="50">
        <v>1.4</v>
      </c>
      <c r="G15" s="51">
        <f>((D15+E15)/2)+F15</f>
        <v>5.050000000000001</v>
      </c>
      <c r="H15" s="50">
        <v>3.5</v>
      </c>
      <c r="I15" s="49">
        <v>3.5</v>
      </c>
      <c r="J15" s="50">
        <v>1.4</v>
      </c>
      <c r="K15" s="52">
        <f>((H15+I15)/2)+J15</f>
        <v>4.9</v>
      </c>
      <c r="L15" s="50">
        <v>3.6</v>
      </c>
      <c r="M15" s="49">
        <v>3.6</v>
      </c>
      <c r="N15" s="50">
        <v>1.8</v>
      </c>
      <c r="O15" s="52">
        <f>((L15+M15)/2)+N15</f>
        <v>5.4</v>
      </c>
      <c r="P15" s="53">
        <f>G15+K15+O15</f>
        <v>15.350000000000001</v>
      </c>
      <c r="Q15" s="40">
        <f>RANK(P15,P$9:P$31)</f>
        <v>7</v>
      </c>
    </row>
    <row r="16" spans="1:17" ht="15.75">
      <c r="A16" s="45">
        <v>278</v>
      </c>
      <c r="B16" s="62" t="s">
        <v>47</v>
      </c>
      <c r="C16" s="47" t="s">
        <v>31</v>
      </c>
      <c r="D16" s="59">
        <v>3.8</v>
      </c>
      <c r="E16" s="60">
        <v>3.7</v>
      </c>
      <c r="F16" s="61">
        <v>1</v>
      </c>
      <c r="G16" s="51">
        <f>((D16+E16)/2)+F16</f>
        <v>4.75</v>
      </c>
      <c r="H16" s="61">
        <v>3.8</v>
      </c>
      <c r="I16" s="60">
        <v>3.8</v>
      </c>
      <c r="J16" s="61">
        <v>1</v>
      </c>
      <c r="K16" s="52">
        <f>((H16+I16)/2)+J16</f>
        <v>4.8</v>
      </c>
      <c r="L16" s="61">
        <v>3.8</v>
      </c>
      <c r="M16" s="60">
        <v>3.7</v>
      </c>
      <c r="N16" s="61">
        <v>1.2</v>
      </c>
      <c r="O16" s="52">
        <f>((L16+M16)/2)+N16</f>
        <v>4.95</v>
      </c>
      <c r="P16" s="53">
        <f>G16+K16+O16</f>
        <v>14.5</v>
      </c>
      <c r="Q16" s="40">
        <f>RANK(P16,P$9:P$31)</f>
        <v>11</v>
      </c>
    </row>
    <row r="17" spans="1:17" ht="15.75">
      <c r="A17" s="31">
        <v>279</v>
      </c>
      <c r="B17" s="32" t="s">
        <v>48</v>
      </c>
      <c r="C17" s="33" t="s">
        <v>23</v>
      </c>
      <c r="D17" s="41"/>
      <c r="F17" s="42"/>
      <c r="G17" s="37">
        <f>((D17+E17)/2)+F17</f>
        <v>0</v>
      </c>
      <c r="H17" s="42"/>
      <c r="J17" s="42"/>
      <c r="K17" s="38">
        <f>((H17+I17)/2)+J17</f>
        <v>0</v>
      </c>
      <c r="L17" s="42"/>
      <c r="M17" s="2"/>
      <c r="N17" s="42"/>
      <c r="O17" s="38">
        <f>((L17+M17)/2)+N17</f>
        <v>0</v>
      </c>
      <c r="P17" s="39">
        <f>G17+K17+O17</f>
        <v>0</v>
      </c>
      <c r="Q17" s="40">
        <f>RANK(P17,P$9:P$31)</f>
        <v>18</v>
      </c>
    </row>
    <row r="18" spans="1:17" ht="15.75">
      <c r="A18" s="31">
        <v>280</v>
      </c>
      <c r="B18" s="32" t="s">
        <v>49</v>
      </c>
      <c r="C18" s="33" t="s">
        <v>23</v>
      </c>
      <c r="D18" s="34">
        <v>3.8</v>
      </c>
      <c r="E18" s="35">
        <v>3.8</v>
      </c>
      <c r="F18" s="36">
        <v>1.4</v>
      </c>
      <c r="G18" s="37">
        <f>((D18+E18)/2)+F18</f>
        <v>5.199999999999999</v>
      </c>
      <c r="H18" s="36">
        <v>3.8</v>
      </c>
      <c r="I18" s="35">
        <v>3.8</v>
      </c>
      <c r="J18" s="36">
        <v>1.4</v>
      </c>
      <c r="K18" s="38">
        <f>((H18+I18)/2)+J18</f>
        <v>5.199999999999999</v>
      </c>
      <c r="L18" s="36">
        <v>3.8</v>
      </c>
      <c r="M18" s="35">
        <v>3.8</v>
      </c>
      <c r="N18" s="36">
        <v>1.8</v>
      </c>
      <c r="O18" s="38">
        <f>((L18+M18)/2)+N18</f>
        <v>5.6</v>
      </c>
      <c r="P18" s="39">
        <f>G18+K18+O18</f>
        <v>15.999999999999998</v>
      </c>
      <c r="Q18" s="40">
        <f>RANK(P18,P$9:P$31)</f>
        <v>3</v>
      </c>
    </row>
    <row r="19" spans="1:17" ht="15.75">
      <c r="A19" s="31">
        <v>281</v>
      </c>
      <c r="B19" s="32" t="s">
        <v>50</v>
      </c>
      <c r="C19" s="33" t="s">
        <v>23</v>
      </c>
      <c r="D19" s="41">
        <v>3.9</v>
      </c>
      <c r="E19" s="2">
        <v>3.9</v>
      </c>
      <c r="F19" s="42">
        <v>1.4</v>
      </c>
      <c r="G19" s="37">
        <f>((D19+E19)/2)+F19</f>
        <v>5.3</v>
      </c>
      <c r="H19" s="42">
        <v>3.6</v>
      </c>
      <c r="I19" s="2">
        <v>3.7</v>
      </c>
      <c r="J19" s="42">
        <v>1.4</v>
      </c>
      <c r="K19" s="38">
        <f>((H19+I19)/2)+J19</f>
        <v>5.050000000000001</v>
      </c>
      <c r="L19" s="42">
        <v>3.3</v>
      </c>
      <c r="M19" s="2">
        <v>3.1</v>
      </c>
      <c r="N19" s="42">
        <v>2.2</v>
      </c>
      <c r="O19" s="38">
        <f>((L19+M19)/2)+N19</f>
        <v>5.4</v>
      </c>
      <c r="P19" s="39">
        <f>G19+K19+O19</f>
        <v>15.750000000000002</v>
      </c>
      <c r="Q19" s="40">
        <f>RANK(P19,P$9:P$31)</f>
        <v>5</v>
      </c>
    </row>
    <row r="20" spans="1:17" ht="15.75">
      <c r="A20" s="31">
        <v>282</v>
      </c>
      <c r="B20" s="32" t="s">
        <v>51</v>
      </c>
      <c r="C20" s="33" t="s">
        <v>29</v>
      </c>
      <c r="D20" s="34"/>
      <c r="E20" s="35"/>
      <c r="F20" s="36"/>
      <c r="G20" s="37">
        <f>((D20+E20)/2)+F20</f>
        <v>0</v>
      </c>
      <c r="H20" s="36"/>
      <c r="I20" s="35"/>
      <c r="J20" s="36"/>
      <c r="K20" s="38">
        <f>((H20+I20)/2)+J20</f>
        <v>0</v>
      </c>
      <c r="L20" s="36"/>
      <c r="M20" s="35"/>
      <c r="N20" s="36"/>
      <c r="O20" s="38">
        <f>((L20+M20)/2)+N20</f>
        <v>0</v>
      </c>
      <c r="P20" s="39">
        <f>G20+K20+O20</f>
        <v>0</v>
      </c>
      <c r="Q20" s="40">
        <f>RANK(P20,P$9:P$31)</f>
        <v>18</v>
      </c>
    </row>
    <row r="21" spans="1:17" ht="15.75">
      <c r="A21" s="31">
        <v>283</v>
      </c>
      <c r="B21" s="63" t="s">
        <v>52</v>
      </c>
      <c r="C21" s="33" t="s">
        <v>53</v>
      </c>
      <c r="D21" s="41">
        <v>3.7</v>
      </c>
      <c r="E21" s="2">
        <v>3.7</v>
      </c>
      <c r="F21" s="42">
        <v>1.4</v>
      </c>
      <c r="G21" s="37">
        <f>((D21+E21)/2)+F21</f>
        <v>5.1</v>
      </c>
      <c r="H21" s="42">
        <v>3.7</v>
      </c>
      <c r="I21" s="2">
        <v>3.7</v>
      </c>
      <c r="J21" s="42">
        <v>1.4</v>
      </c>
      <c r="K21" s="38">
        <f>((H21+I21)/2)+J21</f>
        <v>5.1</v>
      </c>
      <c r="L21" s="42">
        <v>3.1</v>
      </c>
      <c r="M21" s="2">
        <v>3.1</v>
      </c>
      <c r="N21" s="42">
        <v>1.2</v>
      </c>
      <c r="O21" s="38">
        <f>((L21+M21)/2)+N21</f>
        <v>4.3</v>
      </c>
      <c r="P21" s="39">
        <f>G21+K21+O21</f>
        <v>14.5</v>
      </c>
      <c r="Q21" s="40">
        <f>RANK(P21,P$9:P$31)</f>
        <v>11</v>
      </c>
    </row>
    <row r="22" spans="1:17" ht="15.75">
      <c r="A22" s="31">
        <v>284</v>
      </c>
      <c r="B22" s="63" t="s">
        <v>54</v>
      </c>
      <c r="C22" s="33" t="s">
        <v>53</v>
      </c>
      <c r="D22" s="34"/>
      <c r="E22" s="35"/>
      <c r="F22" s="36"/>
      <c r="G22" s="37">
        <f>((D22+E22)/2)+F22</f>
        <v>0</v>
      </c>
      <c r="H22" s="36"/>
      <c r="I22" s="35"/>
      <c r="J22" s="36"/>
      <c r="K22" s="38">
        <f>((H22+I22)/2)+J22</f>
        <v>0</v>
      </c>
      <c r="L22" s="36"/>
      <c r="M22" s="35"/>
      <c r="N22" s="36"/>
      <c r="O22" s="38">
        <f>((L22+M22)/2)+N22</f>
        <v>0</v>
      </c>
      <c r="P22" s="39">
        <f>G22+K22+O22</f>
        <v>0</v>
      </c>
      <c r="Q22" s="40">
        <f>RANK(P22,P$9:P$31)</f>
        <v>18</v>
      </c>
    </row>
    <row r="23" spans="1:17" ht="15.75">
      <c r="A23" s="31">
        <v>285</v>
      </c>
      <c r="B23" s="32" t="s">
        <v>55</v>
      </c>
      <c r="C23" s="33" t="s">
        <v>29</v>
      </c>
      <c r="D23" s="41">
        <v>3.7</v>
      </c>
      <c r="E23" s="2">
        <v>3.7</v>
      </c>
      <c r="F23" s="42">
        <v>1.8</v>
      </c>
      <c r="G23" s="37">
        <f>((D23+E23)/2)+F23</f>
        <v>5.5</v>
      </c>
      <c r="H23" s="42">
        <v>3.8</v>
      </c>
      <c r="I23" s="2">
        <v>3.8</v>
      </c>
      <c r="J23" s="42">
        <v>2</v>
      </c>
      <c r="K23" s="38">
        <f>((H23+I23)/2)+J23</f>
        <v>5.8</v>
      </c>
      <c r="L23" s="42">
        <v>3.3</v>
      </c>
      <c r="M23" s="2">
        <v>3.2</v>
      </c>
      <c r="N23" s="42">
        <v>2.2</v>
      </c>
      <c r="O23" s="38">
        <f>((L23+M23)/2)+N23</f>
        <v>5.45</v>
      </c>
      <c r="P23" s="39">
        <f>G23+K23+O23</f>
        <v>16.75</v>
      </c>
      <c r="Q23" s="40">
        <f>RANK(P23,P$9:P$31)</f>
        <v>2</v>
      </c>
    </row>
    <row r="24" spans="1:17" ht="15.75">
      <c r="A24" s="31">
        <v>286</v>
      </c>
      <c r="B24" s="32" t="s">
        <v>56</v>
      </c>
      <c r="C24" s="33" t="s">
        <v>29</v>
      </c>
      <c r="D24" s="34">
        <v>3.7</v>
      </c>
      <c r="E24" s="35">
        <v>3.7</v>
      </c>
      <c r="F24" s="36">
        <v>1.6</v>
      </c>
      <c r="G24" s="37">
        <f>((D24+E24)/2)+F24</f>
        <v>5.300000000000001</v>
      </c>
      <c r="H24" s="36">
        <v>3.8</v>
      </c>
      <c r="I24" s="35">
        <v>3.8</v>
      </c>
      <c r="J24" s="36">
        <v>1.4</v>
      </c>
      <c r="K24" s="38">
        <f>((H24+I24)/2)+J24</f>
        <v>5.199999999999999</v>
      </c>
      <c r="L24" s="36">
        <v>3.8</v>
      </c>
      <c r="M24" s="35">
        <v>3.8</v>
      </c>
      <c r="N24" s="36">
        <v>1.4</v>
      </c>
      <c r="O24" s="38">
        <f>((L24+M24)/2)+N24</f>
        <v>5.199999999999999</v>
      </c>
      <c r="P24" s="39">
        <f>G24+K24+O24</f>
        <v>15.7</v>
      </c>
      <c r="Q24" s="40">
        <f>RANK(P24,P$9:P$31)</f>
        <v>6</v>
      </c>
    </row>
    <row r="25" spans="1:17" ht="15.75">
      <c r="A25" s="31">
        <v>287</v>
      </c>
      <c r="B25" s="32" t="s">
        <v>57</v>
      </c>
      <c r="C25" s="33" t="s">
        <v>45</v>
      </c>
      <c r="D25" s="41">
        <v>3.5</v>
      </c>
      <c r="E25" s="2">
        <v>3.5</v>
      </c>
      <c r="F25" s="42">
        <v>1.2</v>
      </c>
      <c r="G25" s="37">
        <f>((D25+E25)/2)+F25</f>
        <v>4.7</v>
      </c>
      <c r="H25" s="42">
        <v>3.1</v>
      </c>
      <c r="I25" s="2">
        <v>3</v>
      </c>
      <c r="J25" s="42">
        <v>1.4</v>
      </c>
      <c r="K25" s="38">
        <f>((H25+I25)/2)+J25</f>
        <v>4.449999999999999</v>
      </c>
      <c r="L25" s="42">
        <v>3.4</v>
      </c>
      <c r="M25" s="2">
        <v>3.4</v>
      </c>
      <c r="N25" s="42">
        <v>1</v>
      </c>
      <c r="O25" s="38">
        <f>((L25+M25)/2)+N25</f>
        <v>4.4</v>
      </c>
      <c r="P25" s="39">
        <f>G25+K25+O25</f>
        <v>13.549999999999999</v>
      </c>
      <c r="Q25" s="40">
        <f>RANK(P25,P$9:P$31)</f>
        <v>14</v>
      </c>
    </row>
    <row r="26" spans="1:17" ht="15.75">
      <c r="A26" s="31">
        <v>288</v>
      </c>
      <c r="B26" s="32" t="s">
        <v>58</v>
      </c>
      <c r="C26" s="33" t="s">
        <v>45</v>
      </c>
      <c r="D26" s="34">
        <v>3.7</v>
      </c>
      <c r="E26" s="35">
        <v>3.7</v>
      </c>
      <c r="F26" s="36">
        <v>1</v>
      </c>
      <c r="G26" s="37">
        <f>((D26+E26)/2)+F26</f>
        <v>4.7</v>
      </c>
      <c r="H26" s="36">
        <v>3.4</v>
      </c>
      <c r="I26" s="35">
        <v>3.5</v>
      </c>
      <c r="J26" s="36">
        <v>1</v>
      </c>
      <c r="K26" s="38">
        <f>((H26+I26)/2)+J26</f>
        <v>4.45</v>
      </c>
      <c r="L26" s="36">
        <v>3.5</v>
      </c>
      <c r="M26" s="35">
        <v>3.6</v>
      </c>
      <c r="N26" s="36">
        <v>1.2</v>
      </c>
      <c r="O26" s="38">
        <f>((L26+M26)/2)+N26</f>
        <v>4.75</v>
      </c>
      <c r="P26" s="39">
        <f>G26+K26+O26</f>
        <v>13.9</v>
      </c>
      <c r="Q26" s="40">
        <f>RANK(P26,P$9:P$31)</f>
        <v>13</v>
      </c>
    </row>
    <row r="27" spans="1:17" ht="15.75">
      <c r="A27" s="31">
        <v>289</v>
      </c>
      <c r="B27" s="32" t="s">
        <v>59</v>
      </c>
      <c r="C27" s="33" t="s">
        <v>26</v>
      </c>
      <c r="D27" s="41">
        <v>3.7</v>
      </c>
      <c r="E27" s="2">
        <v>3.8</v>
      </c>
      <c r="F27" s="42">
        <v>1.4</v>
      </c>
      <c r="G27" s="37">
        <f>((D27+E27)/2)+F27</f>
        <v>5.15</v>
      </c>
      <c r="H27" s="42">
        <v>3.8</v>
      </c>
      <c r="I27" s="2">
        <v>3.8</v>
      </c>
      <c r="J27" s="42">
        <v>1.4</v>
      </c>
      <c r="K27" s="38">
        <f>((H27+I27)/2)+J27</f>
        <v>5.199999999999999</v>
      </c>
      <c r="L27" s="42">
        <v>3.7</v>
      </c>
      <c r="M27" s="2">
        <v>3.7</v>
      </c>
      <c r="N27" s="42">
        <v>1.8</v>
      </c>
      <c r="O27" s="38">
        <f>((L27+M27)/2)+N27</f>
        <v>5.5</v>
      </c>
      <c r="P27" s="39">
        <f>G27+K27+O27</f>
        <v>15.85</v>
      </c>
      <c r="Q27" s="40">
        <f>RANK(P27,P$9:P$31)</f>
        <v>4</v>
      </c>
    </row>
    <row r="28" spans="1:17" ht="15.75">
      <c r="A28" s="31">
        <v>290</v>
      </c>
      <c r="B28" s="32" t="s">
        <v>60</v>
      </c>
      <c r="C28" s="33" t="s">
        <v>29</v>
      </c>
      <c r="D28" s="34">
        <v>3.7</v>
      </c>
      <c r="E28" s="35">
        <v>3.7</v>
      </c>
      <c r="F28" s="36">
        <v>1.8</v>
      </c>
      <c r="G28" s="37">
        <f>((D28+E28)/2)+F28</f>
        <v>5.5</v>
      </c>
      <c r="H28" s="36">
        <v>3.8</v>
      </c>
      <c r="I28" s="35">
        <v>3.8</v>
      </c>
      <c r="J28" s="36">
        <v>2.2</v>
      </c>
      <c r="K28" s="38">
        <f>((H28+I28)/2)+J28</f>
        <v>6</v>
      </c>
      <c r="L28" s="36">
        <v>3.7</v>
      </c>
      <c r="M28" s="35">
        <v>3.7</v>
      </c>
      <c r="N28" s="36">
        <v>1.8</v>
      </c>
      <c r="O28" s="38">
        <f>((L28+M28)/2)+N28</f>
        <v>5.5</v>
      </c>
      <c r="P28" s="39">
        <f>G28+K28+O28</f>
        <v>17</v>
      </c>
      <c r="Q28" s="40">
        <f>RANK(P28,P$9:P$31)</f>
        <v>1</v>
      </c>
    </row>
    <row r="29" spans="1:17" ht="15">
      <c r="A29" s="45">
        <v>291</v>
      </c>
      <c r="B29" s="46" t="s">
        <v>61</v>
      </c>
      <c r="C29" s="47" t="s">
        <v>31</v>
      </c>
      <c r="D29" s="48">
        <v>3.9</v>
      </c>
      <c r="E29" s="49">
        <v>3.8</v>
      </c>
      <c r="F29" s="50">
        <v>1</v>
      </c>
      <c r="G29" s="51">
        <f>((D29+E29)/2)+F29</f>
        <v>4.85</v>
      </c>
      <c r="H29" s="50">
        <v>3.8</v>
      </c>
      <c r="I29" s="49">
        <v>3.8</v>
      </c>
      <c r="J29" s="50">
        <v>1.2</v>
      </c>
      <c r="K29" s="52">
        <f>((H29+I29)/2)+J29</f>
        <v>5</v>
      </c>
      <c r="L29" s="50">
        <v>3.7</v>
      </c>
      <c r="M29" s="49">
        <v>3.8</v>
      </c>
      <c r="N29" s="50">
        <v>1.4</v>
      </c>
      <c r="O29" s="52">
        <f>((L29+M29)/2)+N29</f>
        <v>5.15</v>
      </c>
      <c r="P29" s="53">
        <f>G29+K29+O29</f>
        <v>15</v>
      </c>
      <c r="Q29" s="40">
        <f>RANK(P29,P$9:P$31)</f>
        <v>8</v>
      </c>
    </row>
    <row r="30" spans="1:17" ht="15.75">
      <c r="A30" s="31">
        <v>292</v>
      </c>
      <c r="B30" s="32" t="s">
        <v>62</v>
      </c>
      <c r="C30" s="33" t="s">
        <v>53</v>
      </c>
      <c r="D30" s="34">
        <v>3.6</v>
      </c>
      <c r="E30" s="35">
        <v>3.6</v>
      </c>
      <c r="F30" s="36">
        <v>2.2</v>
      </c>
      <c r="G30" s="37">
        <f>((D30+E30)/2)+F30</f>
        <v>5.800000000000001</v>
      </c>
      <c r="H30" s="36">
        <v>3.1</v>
      </c>
      <c r="I30" s="35">
        <v>3.1</v>
      </c>
      <c r="J30" s="36">
        <v>2.6</v>
      </c>
      <c r="K30" s="38">
        <f>((H30+I30)/2)+J30</f>
        <v>5.7</v>
      </c>
      <c r="L30" s="36">
        <v>0</v>
      </c>
      <c r="M30" s="35">
        <v>0</v>
      </c>
      <c r="N30" s="36">
        <v>0</v>
      </c>
      <c r="O30" s="38">
        <f>((L30+M30)/2)+N30</f>
        <v>0</v>
      </c>
      <c r="P30" s="39">
        <f>G30+K30+O30</f>
        <v>11.5</v>
      </c>
      <c r="Q30" s="40">
        <f>RANK(P30,P$9:P$31)</f>
        <v>17</v>
      </c>
    </row>
    <row r="31" spans="1:17" ht="15.75">
      <c r="A31" s="31">
        <v>293</v>
      </c>
      <c r="B31" s="32" t="s">
        <v>63</v>
      </c>
      <c r="C31" s="33" t="s">
        <v>53</v>
      </c>
      <c r="D31" s="41"/>
      <c r="F31" s="42"/>
      <c r="G31" s="37">
        <f>((D31+E31)/2)+F31</f>
        <v>0</v>
      </c>
      <c r="H31" s="42"/>
      <c r="J31" s="42"/>
      <c r="K31" s="38">
        <f>((H31+I31)/2)+J31</f>
        <v>0</v>
      </c>
      <c r="L31" s="42"/>
      <c r="M31" s="2"/>
      <c r="N31" s="42"/>
      <c r="O31" s="38">
        <f>((L31+M31)/2)+N31</f>
        <v>0</v>
      </c>
      <c r="P31" s="39">
        <f>G31+K31+O31</f>
        <v>0</v>
      </c>
      <c r="Q31" s="40">
        <f>RANK(P31,P$9:P$31)</f>
        <v>18</v>
      </c>
    </row>
  </sheetData>
  <sheetProtection selectLockedCells="1" selectUnlockedCells="1"/>
  <mergeCells count="9">
    <mergeCell ref="A2:C2"/>
    <mergeCell ref="A4:H4"/>
    <mergeCell ref="D6:F6"/>
    <mergeCell ref="H6:J6"/>
    <mergeCell ref="L6:N6"/>
    <mergeCell ref="B7:C7"/>
    <mergeCell ref="D7:E7"/>
    <mergeCell ref="H7:I7"/>
    <mergeCell ref="L7:M7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AI36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22.421875" style="0" customWidth="1"/>
    <col min="3" max="3" width="21.7109375" style="0" customWidth="1"/>
    <col min="4" max="5" width="7.28125" style="2" customWidth="1"/>
    <col min="6" max="6" width="10.8515625" style="2" customWidth="1"/>
    <col min="7" max="7" width="7.7109375" style="1" customWidth="1"/>
    <col min="8" max="9" width="7.28125" style="2" customWidth="1"/>
    <col min="10" max="10" width="10.7109375" style="2" customWidth="1"/>
    <col min="11" max="11" width="7.7109375" style="1" customWidth="1"/>
    <col min="12" max="13" width="7.28125" style="1" customWidth="1"/>
    <col min="14" max="14" width="10.7109375" style="1" customWidth="1"/>
    <col min="15" max="15" width="7.7109375" style="1" customWidth="1"/>
    <col min="16" max="16" width="8.28125" style="1" customWidth="1"/>
    <col min="17" max="17" width="9.140625" style="1" customWidth="1"/>
  </cols>
  <sheetData>
    <row r="2" spans="1:35" ht="18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.75">
      <c r="A4" s="7" t="s">
        <v>1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17" ht="13.5">
      <c r="A5" s="10"/>
      <c r="B5" s="11"/>
      <c r="C5" s="11"/>
      <c r="D5" s="12"/>
      <c r="E5" s="12"/>
      <c r="F5" s="12"/>
      <c r="G5" s="10"/>
      <c r="H5" s="12"/>
      <c r="I5" s="12"/>
      <c r="J5" s="12"/>
      <c r="K5" s="10"/>
      <c r="L5" s="10"/>
      <c r="M5" s="10"/>
      <c r="N5" s="10"/>
      <c r="O5" s="10"/>
      <c r="P5" s="10"/>
      <c r="Q5" s="10"/>
    </row>
    <row r="6" spans="1:17" ht="16.5">
      <c r="A6" s="13"/>
      <c r="B6" s="14" t="s">
        <v>2</v>
      </c>
      <c r="C6" s="15"/>
      <c r="D6" s="16" t="s">
        <v>3</v>
      </c>
      <c r="E6" s="16"/>
      <c r="F6" s="16"/>
      <c r="G6" s="17"/>
      <c r="H6" s="16" t="s">
        <v>4</v>
      </c>
      <c r="I6" s="16"/>
      <c r="J6" s="16"/>
      <c r="K6" s="18"/>
      <c r="L6" s="16" t="s">
        <v>5</v>
      </c>
      <c r="M6" s="16"/>
      <c r="N6" s="16"/>
      <c r="O6" s="18"/>
      <c r="P6" s="12"/>
      <c r="Q6" s="10"/>
    </row>
    <row r="7" spans="1:17" ht="13.5">
      <c r="A7" s="4"/>
      <c r="B7" s="19" t="s">
        <v>64</v>
      </c>
      <c r="C7" s="19"/>
      <c r="D7" s="20" t="s">
        <v>7</v>
      </c>
      <c r="E7" s="20"/>
      <c r="F7" s="20" t="s">
        <v>8</v>
      </c>
      <c r="G7" s="17"/>
      <c r="H7" s="20" t="s">
        <v>7</v>
      </c>
      <c r="I7" s="20"/>
      <c r="J7" s="20" t="s">
        <v>9</v>
      </c>
      <c r="K7" s="17"/>
      <c r="L7" s="20" t="s">
        <v>7</v>
      </c>
      <c r="M7" s="20"/>
      <c r="N7" s="20" t="s">
        <v>9</v>
      </c>
      <c r="O7" s="17"/>
      <c r="P7" s="21" t="s">
        <v>10</v>
      </c>
      <c r="Q7" s="22"/>
    </row>
    <row r="8" spans="1:17" ht="13.5">
      <c r="A8" s="23" t="s">
        <v>11</v>
      </c>
      <c r="B8" s="24" t="s">
        <v>12</v>
      </c>
      <c r="C8" s="25" t="s">
        <v>13</v>
      </c>
      <c r="D8" s="26" t="s">
        <v>14</v>
      </c>
      <c r="E8" s="27" t="s">
        <v>15</v>
      </c>
      <c r="F8" s="26" t="s">
        <v>16</v>
      </c>
      <c r="G8" s="28" t="s">
        <v>17</v>
      </c>
      <c r="H8" s="29" t="s">
        <v>14</v>
      </c>
      <c r="I8" s="27" t="s">
        <v>15</v>
      </c>
      <c r="J8" s="26" t="s">
        <v>16</v>
      </c>
      <c r="K8" s="28" t="s">
        <v>17</v>
      </c>
      <c r="L8" s="29" t="s">
        <v>14</v>
      </c>
      <c r="M8" s="27" t="s">
        <v>15</v>
      </c>
      <c r="N8" s="26" t="s">
        <v>16</v>
      </c>
      <c r="O8" s="28" t="s">
        <v>17</v>
      </c>
      <c r="P8" s="28" t="s">
        <v>18</v>
      </c>
      <c r="Q8" s="30" t="s">
        <v>19</v>
      </c>
    </row>
    <row r="9" spans="1:17" ht="15.75">
      <c r="A9" s="31">
        <v>230</v>
      </c>
      <c r="B9" s="32" t="s">
        <v>65</v>
      </c>
      <c r="C9" s="33" t="s">
        <v>53</v>
      </c>
      <c r="D9" s="34"/>
      <c r="E9" s="35"/>
      <c r="F9" s="36"/>
      <c r="G9" s="37">
        <f>((D9+E9)/2)+F9</f>
        <v>0</v>
      </c>
      <c r="H9" s="36"/>
      <c r="I9" s="35"/>
      <c r="J9" s="36"/>
      <c r="K9" s="38">
        <f>((H9+I9)/2)+J9</f>
        <v>0</v>
      </c>
      <c r="L9" s="36"/>
      <c r="M9" s="35"/>
      <c r="N9" s="36"/>
      <c r="O9" s="38">
        <f>((L9+M9)/2)+N9</f>
        <v>0</v>
      </c>
      <c r="P9" s="39">
        <f>G9+K9+O9</f>
        <v>0</v>
      </c>
      <c r="Q9" s="40">
        <f>RANK(P9,P$9:P$36)</f>
        <v>24</v>
      </c>
    </row>
    <row r="10" spans="1:17" ht="15.75">
      <c r="A10" s="31">
        <v>231</v>
      </c>
      <c r="B10" s="32" t="s">
        <v>66</v>
      </c>
      <c r="C10" s="33" t="s">
        <v>53</v>
      </c>
      <c r="D10" s="41"/>
      <c r="F10" s="42"/>
      <c r="G10" s="37">
        <f>((D10+E10)/2)+F10</f>
        <v>0</v>
      </c>
      <c r="H10" s="42"/>
      <c r="J10" s="42"/>
      <c r="K10" s="38">
        <f>((H10+I10)/2)+J10</f>
        <v>0</v>
      </c>
      <c r="L10" s="42"/>
      <c r="M10" s="2"/>
      <c r="N10" s="42"/>
      <c r="O10" s="38">
        <f>((L10+M10)/2)+N10</f>
        <v>0</v>
      </c>
      <c r="P10" s="39">
        <f>G10+K10+O10</f>
        <v>0</v>
      </c>
      <c r="Q10" s="40">
        <f>RANK(P10,P$9:P$36)</f>
        <v>24</v>
      </c>
    </row>
    <row r="11" spans="1:17" ht="15.75">
      <c r="A11" s="31">
        <v>232</v>
      </c>
      <c r="B11" s="32" t="s">
        <v>67</v>
      </c>
      <c r="C11" s="33" t="s">
        <v>53</v>
      </c>
      <c r="D11" s="34">
        <v>3.7</v>
      </c>
      <c r="E11" s="35">
        <v>3.8</v>
      </c>
      <c r="F11" s="36">
        <v>1</v>
      </c>
      <c r="G11" s="37">
        <f>((D11+E11)/2)+F11</f>
        <v>4.75</v>
      </c>
      <c r="H11" s="36">
        <v>3.2</v>
      </c>
      <c r="I11" s="35">
        <v>3.1</v>
      </c>
      <c r="J11" s="36">
        <v>1</v>
      </c>
      <c r="K11" s="38">
        <f>((H11+I11)/2)+J11</f>
        <v>4.15</v>
      </c>
      <c r="L11" s="36">
        <v>3.6</v>
      </c>
      <c r="M11" s="35">
        <v>3.6</v>
      </c>
      <c r="N11" s="36">
        <v>1.4</v>
      </c>
      <c r="O11" s="38">
        <f>((L11+M11)/2)+N11</f>
        <v>5</v>
      </c>
      <c r="P11" s="39">
        <f>G11+K11+O11</f>
        <v>13.9</v>
      </c>
      <c r="Q11" s="40">
        <f>RANK(P11,P$9:P$36)</f>
        <v>11</v>
      </c>
    </row>
    <row r="12" spans="1:17" ht="15.75">
      <c r="A12" s="31">
        <v>233</v>
      </c>
      <c r="B12" s="32" t="s">
        <v>68</v>
      </c>
      <c r="C12" s="33" t="s">
        <v>53</v>
      </c>
      <c r="D12" s="34">
        <v>3.8</v>
      </c>
      <c r="E12" s="35">
        <v>3.8</v>
      </c>
      <c r="F12" s="36">
        <v>0.8</v>
      </c>
      <c r="G12" s="37">
        <f>((D12+E12)/2)+F12</f>
        <v>4.6</v>
      </c>
      <c r="H12" s="36">
        <v>3.7</v>
      </c>
      <c r="I12" s="35">
        <v>3.6</v>
      </c>
      <c r="J12" s="36">
        <v>1</v>
      </c>
      <c r="K12" s="38">
        <f>((H12+I12)/2)+J12</f>
        <v>4.65</v>
      </c>
      <c r="L12" s="36">
        <v>3.6</v>
      </c>
      <c r="M12" s="35">
        <v>3.6</v>
      </c>
      <c r="N12" s="36">
        <v>1.2</v>
      </c>
      <c r="O12" s="38">
        <f>((L12+M12)/2)+N12</f>
        <v>4.8</v>
      </c>
      <c r="P12" s="39">
        <f>G12+K12+O12</f>
        <v>14.05</v>
      </c>
      <c r="Q12" s="40">
        <f>RANK(P12,P$9:P$36)</f>
        <v>7</v>
      </c>
    </row>
    <row r="13" spans="1:17" ht="15.75">
      <c r="A13" s="31">
        <v>234</v>
      </c>
      <c r="B13" s="32" t="s">
        <v>69</v>
      </c>
      <c r="C13" s="33" t="s">
        <v>70</v>
      </c>
      <c r="D13" s="41">
        <v>3.7</v>
      </c>
      <c r="E13" s="2">
        <v>3.7</v>
      </c>
      <c r="F13" s="42">
        <v>0.8</v>
      </c>
      <c r="G13" s="37">
        <f>((D13+E13)/2)+F13</f>
        <v>4.5</v>
      </c>
      <c r="H13" s="42">
        <v>3.2</v>
      </c>
      <c r="I13" s="2">
        <v>3.1</v>
      </c>
      <c r="J13" s="42">
        <v>1</v>
      </c>
      <c r="K13" s="38">
        <f>((H13+I13)/2)+J13</f>
        <v>4.15</v>
      </c>
      <c r="L13" s="42">
        <v>3.7</v>
      </c>
      <c r="M13" s="2">
        <v>3.7</v>
      </c>
      <c r="N13" s="42">
        <v>1.2</v>
      </c>
      <c r="O13" s="38">
        <f>((L13+M13)/2)+N13</f>
        <v>4.9</v>
      </c>
      <c r="P13" s="39">
        <f>G13+K13+O13</f>
        <v>13.55</v>
      </c>
      <c r="Q13" s="40">
        <f>RANK(P13,P$9:P$36)</f>
        <v>16</v>
      </c>
    </row>
    <row r="14" spans="1:17" ht="15.75">
      <c r="A14" s="31">
        <v>235</v>
      </c>
      <c r="B14" s="32" t="s">
        <v>71</v>
      </c>
      <c r="C14" s="33" t="s">
        <v>70</v>
      </c>
      <c r="D14" s="34">
        <v>3.6</v>
      </c>
      <c r="E14" s="35">
        <v>3.6</v>
      </c>
      <c r="F14" s="36">
        <v>0.8</v>
      </c>
      <c r="G14" s="37">
        <f>((D14+E14)/2)+F14</f>
        <v>4.4</v>
      </c>
      <c r="H14" s="36">
        <v>3.6</v>
      </c>
      <c r="I14" s="35">
        <v>3.7</v>
      </c>
      <c r="J14" s="36">
        <v>0.9</v>
      </c>
      <c r="K14" s="38">
        <f>((H14+I14)/2)+J14</f>
        <v>4.550000000000001</v>
      </c>
      <c r="L14" s="36">
        <v>0</v>
      </c>
      <c r="M14" s="35">
        <v>0</v>
      </c>
      <c r="N14" s="36">
        <v>0</v>
      </c>
      <c r="O14" s="38">
        <f>((L14+M14)/2)+N14</f>
        <v>0</v>
      </c>
      <c r="P14" s="39">
        <f>G14+K14+O14</f>
        <v>8.950000000000001</v>
      </c>
      <c r="Q14" s="40">
        <f>RANK(P14,P$9:P$36)</f>
        <v>22</v>
      </c>
    </row>
    <row r="15" spans="1:17" ht="15.75">
      <c r="A15" s="31">
        <v>236</v>
      </c>
      <c r="B15" s="63" t="s">
        <v>72</v>
      </c>
      <c r="C15" s="33" t="s">
        <v>70</v>
      </c>
      <c r="D15" s="41">
        <v>3.7</v>
      </c>
      <c r="E15" s="2">
        <v>3.7</v>
      </c>
      <c r="F15" s="42">
        <v>1</v>
      </c>
      <c r="G15" s="37">
        <f>((D15+E15)/2)+F15</f>
        <v>4.7</v>
      </c>
      <c r="H15" s="42">
        <v>3.8</v>
      </c>
      <c r="I15" s="2">
        <v>3.7</v>
      </c>
      <c r="J15" s="42">
        <v>1</v>
      </c>
      <c r="K15" s="38">
        <f>((H15+I15)/2)+J15</f>
        <v>4.75</v>
      </c>
      <c r="L15" s="42">
        <v>3.8</v>
      </c>
      <c r="M15" s="2">
        <v>3.8</v>
      </c>
      <c r="N15" s="42">
        <v>1.2</v>
      </c>
      <c r="O15" s="38">
        <f>((L15+M15)/2)+N15</f>
        <v>5</v>
      </c>
      <c r="P15" s="39">
        <f>G15+K15+O15</f>
        <v>14.45</v>
      </c>
      <c r="Q15" s="40">
        <f>RANK(P15,P$9:P$36)</f>
        <v>5</v>
      </c>
    </row>
    <row r="16" spans="1:17" ht="15.75">
      <c r="A16" s="31">
        <v>237</v>
      </c>
      <c r="B16" s="63" t="s">
        <v>73</v>
      </c>
      <c r="C16" s="33" t="s">
        <v>70</v>
      </c>
      <c r="D16" s="34"/>
      <c r="E16" s="35"/>
      <c r="F16" s="36"/>
      <c r="G16" s="37">
        <f>((D16+E16)/2)+F16</f>
        <v>0</v>
      </c>
      <c r="H16" s="36"/>
      <c r="I16" s="35"/>
      <c r="J16" s="36"/>
      <c r="K16" s="38">
        <f>((H16+I16)/2)+J16</f>
        <v>0</v>
      </c>
      <c r="L16" s="36"/>
      <c r="M16" s="35"/>
      <c r="N16" s="36"/>
      <c r="O16" s="38">
        <f>((L16+M16)/2)+N16</f>
        <v>0</v>
      </c>
      <c r="P16" s="39">
        <f>G16+K16+O16</f>
        <v>0</v>
      </c>
      <c r="Q16" s="40">
        <f>RANK(P16,P$9:P$36)</f>
        <v>24</v>
      </c>
    </row>
    <row r="17" spans="1:17" ht="15.75">
      <c r="A17" s="31">
        <v>238</v>
      </c>
      <c r="B17" s="63" t="s">
        <v>74</v>
      </c>
      <c r="C17" s="33" t="s">
        <v>75</v>
      </c>
      <c r="D17" s="41">
        <v>3.7</v>
      </c>
      <c r="E17" s="2">
        <v>3.7</v>
      </c>
      <c r="F17" s="42">
        <v>0.8</v>
      </c>
      <c r="G17" s="37">
        <f>((D17+E17)/2)+F17</f>
        <v>4.5</v>
      </c>
      <c r="H17" s="42">
        <v>3.3</v>
      </c>
      <c r="I17" s="2">
        <v>3.3</v>
      </c>
      <c r="J17" s="42">
        <v>0.8</v>
      </c>
      <c r="K17" s="38">
        <f>((H17+I17)/2)+J17</f>
        <v>4.1</v>
      </c>
      <c r="L17" s="42">
        <v>3.6</v>
      </c>
      <c r="M17" s="2">
        <v>3.6</v>
      </c>
      <c r="N17" s="42">
        <v>0.9</v>
      </c>
      <c r="O17" s="38">
        <f>((L17+M17)/2)+N17</f>
        <v>4.5</v>
      </c>
      <c r="P17" s="39">
        <f>G17+K17+O17</f>
        <v>13.1</v>
      </c>
      <c r="Q17" s="40">
        <f>RANK(P17,P$9:P$36)</f>
        <v>21</v>
      </c>
    </row>
    <row r="18" spans="1:17" ht="15.75">
      <c r="A18" s="31">
        <v>239</v>
      </c>
      <c r="B18" s="63" t="s">
        <v>76</v>
      </c>
      <c r="C18" s="33" t="s">
        <v>75</v>
      </c>
      <c r="D18" s="34"/>
      <c r="E18" s="35"/>
      <c r="F18" s="36"/>
      <c r="G18" s="37">
        <f>((D18+E18)/2)+F18</f>
        <v>0</v>
      </c>
      <c r="H18" s="36"/>
      <c r="I18" s="35"/>
      <c r="J18" s="36"/>
      <c r="K18" s="38">
        <f>((H18+I18)/2)+J18</f>
        <v>0</v>
      </c>
      <c r="L18" s="36"/>
      <c r="M18" s="35"/>
      <c r="N18" s="36"/>
      <c r="O18" s="38">
        <f>((L18+M18)/2)+N18</f>
        <v>0</v>
      </c>
      <c r="P18" s="39">
        <f>G18+K18+O18</f>
        <v>0</v>
      </c>
      <c r="Q18" s="40">
        <f>RANK(P18,P$9:P$36)</f>
        <v>24</v>
      </c>
    </row>
    <row r="19" spans="1:17" ht="15">
      <c r="A19" s="45">
        <v>240</v>
      </c>
      <c r="B19" s="46" t="s">
        <v>77</v>
      </c>
      <c r="C19" s="47" t="s">
        <v>78</v>
      </c>
      <c r="D19" s="48">
        <v>3.7</v>
      </c>
      <c r="E19" s="49">
        <v>3.7</v>
      </c>
      <c r="F19" s="50">
        <v>0.8</v>
      </c>
      <c r="G19" s="51">
        <f>((D19+E19)/2)+F19</f>
        <v>4.5</v>
      </c>
      <c r="H19" s="50">
        <v>3.6</v>
      </c>
      <c r="I19" s="49">
        <v>3.7</v>
      </c>
      <c r="J19" s="50">
        <v>1</v>
      </c>
      <c r="K19" s="52">
        <f>((H19+I19)/2)+J19</f>
        <v>4.65</v>
      </c>
      <c r="L19" s="50">
        <v>3</v>
      </c>
      <c r="M19" s="49">
        <v>3.1</v>
      </c>
      <c r="N19" s="50">
        <v>1</v>
      </c>
      <c r="O19" s="52">
        <f>((L19+M19)/2)+N19</f>
        <v>4.05</v>
      </c>
      <c r="P19" s="53">
        <f>G19+K19+O19</f>
        <v>13.2</v>
      </c>
      <c r="Q19" s="40">
        <f>RANK(P19,P$9:P$36)</f>
        <v>20</v>
      </c>
    </row>
    <row r="20" spans="1:17" ht="15">
      <c r="A20" s="45">
        <v>241</v>
      </c>
      <c r="B20" s="46" t="s">
        <v>79</v>
      </c>
      <c r="C20" s="47" t="s">
        <v>78</v>
      </c>
      <c r="D20" s="59">
        <v>3.3</v>
      </c>
      <c r="E20" s="60">
        <v>3.3</v>
      </c>
      <c r="F20" s="61">
        <v>0.8</v>
      </c>
      <c r="G20" s="51">
        <f>((D20+E20)/2)+F20</f>
        <v>4.1</v>
      </c>
      <c r="H20" s="61">
        <v>3.6</v>
      </c>
      <c r="I20" s="60">
        <v>3.6</v>
      </c>
      <c r="J20" s="61">
        <v>1</v>
      </c>
      <c r="K20" s="52">
        <f>((H20+I20)/2)+J20</f>
        <v>4.6</v>
      </c>
      <c r="L20" s="61">
        <v>3.6</v>
      </c>
      <c r="M20" s="60">
        <v>3.6</v>
      </c>
      <c r="N20" s="61">
        <v>1</v>
      </c>
      <c r="O20" s="52">
        <f>((L20+M20)/2)+N20</f>
        <v>4.6</v>
      </c>
      <c r="P20" s="53">
        <f>G20+K20+O20</f>
        <v>13.299999999999999</v>
      </c>
      <c r="Q20" s="40">
        <f>RANK(P20,P$9:P$36)</f>
        <v>19</v>
      </c>
    </row>
    <row r="21" spans="1:17" ht="15.75">
      <c r="A21" s="31">
        <v>242</v>
      </c>
      <c r="B21" s="33" t="s">
        <v>80</v>
      </c>
      <c r="C21" s="33" t="s">
        <v>45</v>
      </c>
      <c r="D21" s="41">
        <v>2.9</v>
      </c>
      <c r="E21" s="2">
        <v>2.8</v>
      </c>
      <c r="F21" s="42">
        <v>0.8</v>
      </c>
      <c r="G21" s="37">
        <f>((D21+E21)/2)+F21</f>
        <v>3.6499999999999995</v>
      </c>
      <c r="H21" s="42">
        <v>3</v>
      </c>
      <c r="I21" s="2">
        <v>2.8</v>
      </c>
      <c r="J21" s="42">
        <v>0.8</v>
      </c>
      <c r="K21" s="38">
        <f>((H21+I21)/2)+J21</f>
        <v>3.7</v>
      </c>
      <c r="L21" s="42">
        <v>0</v>
      </c>
      <c r="M21" s="2">
        <v>0</v>
      </c>
      <c r="N21" s="42">
        <v>0</v>
      </c>
      <c r="O21" s="38">
        <f>((L21+M21)/2)+N21</f>
        <v>0</v>
      </c>
      <c r="P21" s="39">
        <f>G21+K21+O21</f>
        <v>7.35</v>
      </c>
      <c r="Q21" s="40">
        <f>RANK(P21,P$9:P$36)</f>
        <v>23</v>
      </c>
    </row>
    <row r="22" spans="1:17" ht="15.75">
      <c r="A22" s="31">
        <v>243</v>
      </c>
      <c r="B22" s="33" t="s">
        <v>81</v>
      </c>
      <c r="C22" s="33" t="s">
        <v>82</v>
      </c>
      <c r="D22" s="34">
        <v>3.6</v>
      </c>
      <c r="E22" s="35">
        <v>3.6</v>
      </c>
      <c r="F22" s="36">
        <v>0.8</v>
      </c>
      <c r="G22" s="37">
        <f>((D22+E22)/2)+F22</f>
        <v>4.4</v>
      </c>
      <c r="H22" s="36">
        <v>3.7</v>
      </c>
      <c r="I22" s="35">
        <v>3.6</v>
      </c>
      <c r="J22" s="36">
        <v>0.9</v>
      </c>
      <c r="K22" s="38">
        <f>((H22+I22)/2)+J22</f>
        <v>4.550000000000001</v>
      </c>
      <c r="L22" s="36">
        <v>3.7</v>
      </c>
      <c r="M22" s="35">
        <v>3.6</v>
      </c>
      <c r="N22" s="36">
        <v>1</v>
      </c>
      <c r="O22" s="38">
        <f>((L22+M22)/2)+N22</f>
        <v>4.65</v>
      </c>
      <c r="P22" s="39">
        <f>G22+K22+O22</f>
        <v>13.600000000000001</v>
      </c>
      <c r="Q22" s="40">
        <f>RANK(P22,P$9:P$36)</f>
        <v>15</v>
      </c>
    </row>
    <row r="23" spans="1:17" ht="15.75">
      <c r="A23" s="31">
        <v>244</v>
      </c>
      <c r="B23" s="33" t="s">
        <v>83</v>
      </c>
      <c r="C23" s="33" t="s">
        <v>82</v>
      </c>
      <c r="D23" s="41">
        <v>0</v>
      </c>
      <c r="E23" s="2">
        <v>0</v>
      </c>
      <c r="F23" s="42">
        <v>0</v>
      </c>
      <c r="G23" s="37">
        <v>0</v>
      </c>
      <c r="H23" s="42">
        <v>0</v>
      </c>
      <c r="I23" s="2">
        <v>0</v>
      </c>
      <c r="J23" s="42">
        <v>0</v>
      </c>
      <c r="K23" s="38">
        <f>((H23+I23)/2)+J23</f>
        <v>0</v>
      </c>
      <c r="L23" s="42">
        <v>0</v>
      </c>
      <c r="M23" s="2">
        <v>0</v>
      </c>
      <c r="N23" s="42">
        <v>0</v>
      </c>
      <c r="O23" s="38">
        <f>((L23+M23)/2)+N23</f>
        <v>0</v>
      </c>
      <c r="P23" s="39">
        <v>0</v>
      </c>
      <c r="Q23" s="40">
        <v>0</v>
      </c>
    </row>
    <row r="24" spans="1:17" ht="15.75">
      <c r="A24" s="31">
        <v>245</v>
      </c>
      <c r="B24" s="63" t="s">
        <v>84</v>
      </c>
      <c r="C24" s="33" t="s">
        <v>82</v>
      </c>
      <c r="D24" s="34">
        <v>3.7</v>
      </c>
      <c r="E24" s="35">
        <v>3.7</v>
      </c>
      <c r="F24" s="36">
        <v>0.8</v>
      </c>
      <c r="G24" s="37">
        <f>((D24+E24)/2)+F24</f>
        <v>4.5</v>
      </c>
      <c r="H24" s="36">
        <v>3.7</v>
      </c>
      <c r="I24" s="35">
        <v>3.7</v>
      </c>
      <c r="J24" s="36">
        <v>1</v>
      </c>
      <c r="K24" s="38">
        <f>((H24+I24)/2)+J24</f>
        <v>4.7</v>
      </c>
      <c r="L24" s="36">
        <v>3.6</v>
      </c>
      <c r="M24" s="35">
        <v>3.6</v>
      </c>
      <c r="N24" s="36">
        <v>1.2</v>
      </c>
      <c r="O24" s="38">
        <f>((L24+M24)/2)+N24</f>
        <v>4.8</v>
      </c>
      <c r="P24" s="39">
        <f>G24+K24+O24</f>
        <v>14</v>
      </c>
      <c r="Q24" s="40">
        <f>RANK(P24,P$9:P$36)</f>
        <v>9</v>
      </c>
    </row>
    <row r="25" spans="1:17" ht="15.75">
      <c r="A25" s="31">
        <v>246</v>
      </c>
      <c r="B25" s="32" t="s">
        <v>85</v>
      </c>
      <c r="C25" s="33" t="s">
        <v>70</v>
      </c>
      <c r="D25" s="41">
        <v>3.6</v>
      </c>
      <c r="E25" s="2">
        <v>3.6</v>
      </c>
      <c r="F25" s="42">
        <v>1</v>
      </c>
      <c r="G25" s="37">
        <f>((D25+E25)/2)+F25</f>
        <v>4.6</v>
      </c>
      <c r="H25" s="42">
        <v>3.5</v>
      </c>
      <c r="I25" s="2">
        <v>3.6</v>
      </c>
      <c r="J25" s="42">
        <v>1</v>
      </c>
      <c r="K25" s="38">
        <f>((H25+I25)/2)+J25</f>
        <v>4.55</v>
      </c>
      <c r="L25" s="42">
        <v>3.4</v>
      </c>
      <c r="M25" s="2">
        <v>3.4</v>
      </c>
      <c r="N25" s="42">
        <v>1.2</v>
      </c>
      <c r="O25" s="38">
        <f>((L25+M25)/2)+N25</f>
        <v>4.6</v>
      </c>
      <c r="P25" s="39">
        <f>G25+K25+O25</f>
        <v>13.749999999999998</v>
      </c>
      <c r="Q25" s="40">
        <f>RANK(P25,P$9:P$36)</f>
        <v>14</v>
      </c>
    </row>
    <row r="26" spans="1:17" ht="15.75">
      <c r="A26" s="31">
        <v>247</v>
      </c>
      <c r="B26" s="32" t="s">
        <v>86</v>
      </c>
      <c r="C26" s="33" t="s">
        <v>70</v>
      </c>
      <c r="D26" s="34">
        <v>3.3</v>
      </c>
      <c r="E26" s="35">
        <v>3.3</v>
      </c>
      <c r="F26" s="36">
        <v>0.8</v>
      </c>
      <c r="G26" s="37">
        <f>((D26+E26)/2)+F26</f>
        <v>4.1</v>
      </c>
      <c r="H26" s="36">
        <v>3.5</v>
      </c>
      <c r="I26" s="35">
        <v>3.5</v>
      </c>
      <c r="J26" s="36">
        <v>1</v>
      </c>
      <c r="K26" s="38">
        <f>((H26+I26)/2)+J26</f>
        <v>4.5</v>
      </c>
      <c r="L26" s="36">
        <v>3.6</v>
      </c>
      <c r="M26" s="35">
        <v>3.6</v>
      </c>
      <c r="N26" s="36">
        <v>1.2</v>
      </c>
      <c r="O26" s="38">
        <f>((L26+M26)/2)+N26</f>
        <v>4.8</v>
      </c>
      <c r="P26" s="39">
        <f>G26+K26+O26</f>
        <v>13.399999999999999</v>
      </c>
      <c r="Q26" s="40">
        <f>RANK(P26,P$9:P$36)</f>
        <v>17</v>
      </c>
    </row>
    <row r="27" spans="1:17" ht="15.75">
      <c r="A27" s="31">
        <v>248</v>
      </c>
      <c r="B27" s="33" t="s">
        <v>87</v>
      </c>
      <c r="C27" s="33" t="s">
        <v>88</v>
      </c>
      <c r="D27" s="41">
        <v>3.8</v>
      </c>
      <c r="E27" s="2">
        <v>3.8</v>
      </c>
      <c r="F27" s="42">
        <v>1</v>
      </c>
      <c r="G27" s="37">
        <f>((D27+E27)/2)+F27</f>
        <v>4.8</v>
      </c>
      <c r="H27" s="42">
        <v>3.7</v>
      </c>
      <c r="I27" s="2">
        <v>3.7</v>
      </c>
      <c r="J27" s="42">
        <v>1</v>
      </c>
      <c r="K27" s="38">
        <f>((H27+I27)/2)+J27</f>
        <v>4.7</v>
      </c>
      <c r="L27" s="42">
        <v>3.8</v>
      </c>
      <c r="M27" s="2">
        <v>3.8</v>
      </c>
      <c r="N27" s="42">
        <v>1.2</v>
      </c>
      <c r="O27" s="38">
        <f>((L27+M27)/2)+N27</f>
        <v>5</v>
      </c>
      <c r="P27" s="39">
        <f>G27+K27+O27</f>
        <v>14.5</v>
      </c>
      <c r="Q27" s="40">
        <f>RANK(P27,P$9:P$36)</f>
        <v>4</v>
      </c>
    </row>
    <row r="28" spans="1:17" ht="15.75">
      <c r="A28" s="31">
        <v>249</v>
      </c>
      <c r="B28" s="32" t="s">
        <v>89</v>
      </c>
      <c r="C28" s="33" t="s">
        <v>75</v>
      </c>
      <c r="D28" s="34">
        <v>3.7</v>
      </c>
      <c r="E28" s="35">
        <v>3.7</v>
      </c>
      <c r="F28" s="36">
        <v>1</v>
      </c>
      <c r="G28" s="37">
        <f>((D28+E28)/2)+F28</f>
        <v>4.7</v>
      </c>
      <c r="H28" s="36">
        <v>3.3</v>
      </c>
      <c r="I28" s="35">
        <v>3.2</v>
      </c>
      <c r="J28" s="36">
        <v>1.2</v>
      </c>
      <c r="K28" s="38">
        <f>((H28+I28)/2)+J28</f>
        <v>4.45</v>
      </c>
      <c r="L28" s="36">
        <v>3.7</v>
      </c>
      <c r="M28" s="35">
        <v>3.7</v>
      </c>
      <c r="N28" s="36">
        <v>1</v>
      </c>
      <c r="O28" s="38">
        <f>((L28+M28)/2)+N28</f>
        <v>4.7</v>
      </c>
      <c r="P28" s="39">
        <f>G28+K28+O28</f>
        <v>13.850000000000001</v>
      </c>
      <c r="Q28" s="40">
        <f>RANK(P28,P$9:P$36)</f>
        <v>13</v>
      </c>
    </row>
    <row r="29" spans="1:17" ht="15.75">
      <c r="A29" s="31">
        <v>250</v>
      </c>
      <c r="B29" s="33" t="s">
        <v>90</v>
      </c>
      <c r="C29" s="33" t="s">
        <v>88</v>
      </c>
      <c r="D29" s="41">
        <v>3.8</v>
      </c>
      <c r="E29" s="2">
        <v>3.8</v>
      </c>
      <c r="F29" s="42">
        <v>0.8</v>
      </c>
      <c r="G29" s="37">
        <f>((D29+E29)/2)+F29</f>
        <v>4.6</v>
      </c>
      <c r="H29" s="42">
        <v>3.6</v>
      </c>
      <c r="I29" s="2">
        <v>3.6</v>
      </c>
      <c r="J29" s="42">
        <v>0.9</v>
      </c>
      <c r="K29" s="38">
        <f>((H29+I29)/2)+J29</f>
        <v>4.5</v>
      </c>
      <c r="L29" s="42">
        <v>3.8</v>
      </c>
      <c r="M29" s="2">
        <v>3.8</v>
      </c>
      <c r="N29" s="42">
        <v>1</v>
      </c>
      <c r="O29" s="38">
        <f>((L29+M29)/2)+N29</f>
        <v>4.8</v>
      </c>
      <c r="P29" s="39">
        <f>G29+K29+O29</f>
        <v>13.899999999999999</v>
      </c>
      <c r="Q29" s="40">
        <f>RANK(P29,P$9:P$36)</f>
        <v>12</v>
      </c>
    </row>
    <row r="30" spans="1:17" ht="15.75">
      <c r="A30" s="31">
        <v>251</v>
      </c>
      <c r="B30" s="32" t="s">
        <v>91</v>
      </c>
      <c r="C30" s="33" t="s">
        <v>70</v>
      </c>
      <c r="D30" s="34">
        <v>3.7</v>
      </c>
      <c r="E30" s="35">
        <v>3.7</v>
      </c>
      <c r="F30" s="36">
        <v>1</v>
      </c>
      <c r="G30" s="37">
        <f>((D30+E30)/2)+F30</f>
        <v>4.7</v>
      </c>
      <c r="H30" s="36">
        <v>3.6</v>
      </c>
      <c r="I30" s="35">
        <v>3.6</v>
      </c>
      <c r="J30" s="36">
        <v>1.2</v>
      </c>
      <c r="K30" s="38">
        <f>((H30+I30)/2)+J30</f>
        <v>4.8</v>
      </c>
      <c r="L30" s="36">
        <v>3.2</v>
      </c>
      <c r="M30" s="35">
        <v>3.1</v>
      </c>
      <c r="N30" s="36">
        <v>1.4</v>
      </c>
      <c r="O30" s="38">
        <f>((L30+M30)/2)+N30</f>
        <v>4.550000000000001</v>
      </c>
      <c r="P30" s="39">
        <f>G30+K30+O30</f>
        <v>14.05</v>
      </c>
      <c r="Q30" s="40">
        <f>RANK(P30,P$9:P$36)</f>
        <v>7</v>
      </c>
    </row>
    <row r="31" spans="1:17" ht="15.75">
      <c r="A31" s="31">
        <v>252</v>
      </c>
      <c r="B31" s="32" t="s">
        <v>92</v>
      </c>
      <c r="C31" s="33" t="s">
        <v>70</v>
      </c>
      <c r="D31" s="41">
        <v>4</v>
      </c>
      <c r="E31" s="2">
        <v>4</v>
      </c>
      <c r="F31" s="42">
        <v>0.8</v>
      </c>
      <c r="G31" s="37">
        <f>((D31+E31)/2)+F31</f>
        <v>4.8</v>
      </c>
      <c r="H31" s="42">
        <v>3.8</v>
      </c>
      <c r="I31" s="2">
        <v>3.8</v>
      </c>
      <c r="J31" s="42">
        <v>0.9</v>
      </c>
      <c r="K31" s="38">
        <f>((H31+I31)/2)+J31</f>
        <v>4.7</v>
      </c>
      <c r="L31" s="42">
        <v>3.7</v>
      </c>
      <c r="M31" s="2">
        <v>3.8</v>
      </c>
      <c r="N31" s="42">
        <v>1</v>
      </c>
      <c r="O31" s="38">
        <f>((L31+M31)/2)+N31</f>
        <v>4.75</v>
      </c>
      <c r="P31" s="39">
        <f>G31+K31+O31</f>
        <v>14.25</v>
      </c>
      <c r="Q31" s="40">
        <f>RANK(P31,P$9:P$36)</f>
        <v>6</v>
      </c>
    </row>
    <row r="32" spans="1:17" ht="15.75">
      <c r="A32" s="31">
        <v>253</v>
      </c>
      <c r="B32" s="32" t="s">
        <v>93</v>
      </c>
      <c r="C32" s="33" t="s">
        <v>70</v>
      </c>
      <c r="D32" s="34">
        <v>3.7</v>
      </c>
      <c r="E32" s="35">
        <v>3.7</v>
      </c>
      <c r="F32" s="36">
        <v>1</v>
      </c>
      <c r="G32" s="37">
        <f>((D32+E32)/2)+F32</f>
        <v>4.7</v>
      </c>
      <c r="H32" s="36">
        <v>3.6</v>
      </c>
      <c r="I32" s="35">
        <v>3.6</v>
      </c>
      <c r="J32" s="36">
        <v>1.2</v>
      </c>
      <c r="K32" s="38">
        <f>((H32+I32)/2)+J32</f>
        <v>4.8</v>
      </c>
      <c r="L32" s="36">
        <v>3.9</v>
      </c>
      <c r="M32" s="35">
        <v>3.7</v>
      </c>
      <c r="N32" s="36">
        <v>1.4</v>
      </c>
      <c r="O32" s="38">
        <f>((L32+M32)/2)+N32</f>
        <v>5.199999999999999</v>
      </c>
      <c r="P32" s="39">
        <f>G32+K32+O32</f>
        <v>14.7</v>
      </c>
      <c r="Q32" s="40">
        <f>RANK(P32,P$9:P$36)</f>
        <v>3</v>
      </c>
    </row>
    <row r="33" spans="1:17" ht="15">
      <c r="A33" s="45">
        <v>254</v>
      </c>
      <c r="B33" s="46" t="s">
        <v>94</v>
      </c>
      <c r="C33" s="47" t="s">
        <v>78</v>
      </c>
      <c r="D33" s="60">
        <v>3.8</v>
      </c>
      <c r="E33" s="61">
        <v>3.8</v>
      </c>
      <c r="F33" s="60">
        <v>1.4</v>
      </c>
      <c r="G33" s="52">
        <f>((D33+E33)/2)+F33</f>
        <v>5.199999999999999</v>
      </c>
      <c r="H33" s="60">
        <v>3.7</v>
      </c>
      <c r="I33" s="61">
        <v>3.7</v>
      </c>
      <c r="J33" s="60">
        <v>1.4</v>
      </c>
      <c r="K33" s="52">
        <f>((H33+I33)/2)+J33</f>
        <v>5.1</v>
      </c>
      <c r="L33" s="60">
        <v>3.6</v>
      </c>
      <c r="M33" s="61">
        <v>3.7</v>
      </c>
      <c r="N33" s="60">
        <v>1.8</v>
      </c>
      <c r="O33" s="52">
        <f>((L33+M33)/2)+N33</f>
        <v>5.45</v>
      </c>
      <c r="P33" s="53">
        <f>G33+K33+O33</f>
        <v>15.75</v>
      </c>
      <c r="Q33" s="40">
        <f>RANK(P33,P$9:P$36)</f>
        <v>1</v>
      </c>
    </row>
    <row r="34" spans="1:17" ht="15.75">
      <c r="A34" s="31">
        <v>255</v>
      </c>
      <c r="B34" s="32" t="s">
        <v>95</v>
      </c>
      <c r="C34" s="33" t="s">
        <v>53</v>
      </c>
      <c r="D34" s="41">
        <v>3.9</v>
      </c>
      <c r="E34" s="2">
        <v>3.9</v>
      </c>
      <c r="F34" s="42">
        <v>1</v>
      </c>
      <c r="G34" s="37">
        <f>((D34+E34)/2)+F34</f>
        <v>4.9</v>
      </c>
      <c r="H34" s="42">
        <v>3</v>
      </c>
      <c r="I34" s="2">
        <v>2.8</v>
      </c>
      <c r="J34" s="42">
        <v>1.2</v>
      </c>
      <c r="K34" s="38">
        <f>((H34+I34)/2)+J34</f>
        <v>4.1</v>
      </c>
      <c r="L34" s="42">
        <v>3.8</v>
      </c>
      <c r="M34" s="2">
        <v>3.8</v>
      </c>
      <c r="N34" s="42">
        <v>1.2</v>
      </c>
      <c r="O34" s="38">
        <f>((L34+M34)/2)+N34</f>
        <v>5</v>
      </c>
      <c r="P34" s="39">
        <f>G34+K34+O34</f>
        <v>14</v>
      </c>
      <c r="Q34" s="40">
        <f>RANK(P34,P$9:P$36)</f>
        <v>9</v>
      </c>
    </row>
    <row r="35" spans="1:17" ht="15.75">
      <c r="A35" s="31">
        <v>256</v>
      </c>
      <c r="B35" s="32" t="s">
        <v>96</v>
      </c>
      <c r="C35" s="33" t="s">
        <v>29</v>
      </c>
      <c r="D35" s="43">
        <v>3.9</v>
      </c>
      <c r="E35" s="64">
        <v>3.9</v>
      </c>
      <c r="F35" s="65">
        <v>1.2</v>
      </c>
      <c r="G35" s="54">
        <f>((D35+E35)/2)+F35</f>
        <v>5.1</v>
      </c>
      <c r="H35" s="65">
        <v>3.8</v>
      </c>
      <c r="I35" s="64">
        <v>3.8</v>
      </c>
      <c r="J35" s="65">
        <v>1.2</v>
      </c>
      <c r="K35" s="55">
        <f>((H35+I35)/2)+J35</f>
        <v>5</v>
      </c>
      <c r="L35" s="65">
        <v>3.7</v>
      </c>
      <c r="M35" s="64">
        <v>3.7</v>
      </c>
      <c r="N35" s="65">
        <v>1</v>
      </c>
      <c r="O35" s="38">
        <f>((L35+M35)/2)+N35</f>
        <v>4.7</v>
      </c>
      <c r="P35" s="39">
        <f>G35+K35+O35</f>
        <v>14.8</v>
      </c>
      <c r="Q35" s="40">
        <f>RANK(P35,P$9:P$36)</f>
        <v>2</v>
      </c>
    </row>
    <row r="36" spans="1:17" ht="15">
      <c r="A36" s="45">
        <v>257</v>
      </c>
      <c r="B36" s="46" t="s">
        <v>97</v>
      </c>
      <c r="C36" s="47" t="s">
        <v>78</v>
      </c>
      <c r="D36" s="61">
        <v>3.8</v>
      </c>
      <c r="E36" s="60">
        <v>3.8</v>
      </c>
      <c r="F36" s="61">
        <v>1</v>
      </c>
      <c r="G36" s="51">
        <f>((D36+E36)/2)+F36</f>
        <v>4.8</v>
      </c>
      <c r="H36" s="61">
        <v>3.2</v>
      </c>
      <c r="I36" s="60">
        <v>3.2</v>
      </c>
      <c r="J36" s="61">
        <v>1</v>
      </c>
      <c r="K36" s="52">
        <f>((H36+I36)/2)+J36</f>
        <v>4.2</v>
      </c>
      <c r="L36" s="61">
        <v>3.1</v>
      </c>
      <c r="M36" s="60">
        <v>3.1</v>
      </c>
      <c r="N36" s="61">
        <v>1.2</v>
      </c>
      <c r="O36" s="66">
        <f>((L36+M36)/2)+N36</f>
        <v>4.3</v>
      </c>
      <c r="P36" s="53">
        <f>G36+K36+O36</f>
        <v>13.3</v>
      </c>
      <c r="Q36" s="40">
        <f>RANK(P36,P$9:P$36)</f>
        <v>18</v>
      </c>
    </row>
  </sheetData>
  <sheetProtection selectLockedCells="1" selectUnlockedCells="1"/>
  <mergeCells count="9">
    <mergeCell ref="A2:C2"/>
    <mergeCell ref="A4:H4"/>
    <mergeCell ref="D6:F6"/>
    <mergeCell ref="H6:J6"/>
    <mergeCell ref="L6:N6"/>
    <mergeCell ref="B7:C7"/>
    <mergeCell ref="D7:E7"/>
    <mergeCell ref="H7:I7"/>
    <mergeCell ref="L7:M7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2:AI27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21.140625" style="0" customWidth="1"/>
    <col min="3" max="3" width="31.00390625" style="0" customWidth="1"/>
    <col min="4" max="5" width="7.28125" style="2" customWidth="1"/>
    <col min="6" max="6" width="10.8515625" style="2" customWidth="1"/>
    <col min="7" max="7" width="7.7109375" style="1" customWidth="1"/>
    <col min="8" max="9" width="7.28125" style="2" customWidth="1"/>
    <col min="10" max="10" width="10.7109375" style="2" customWidth="1"/>
    <col min="11" max="11" width="7.7109375" style="1" customWidth="1"/>
    <col min="12" max="13" width="7.28125" style="1" customWidth="1"/>
    <col min="14" max="14" width="10.7109375" style="1" customWidth="1"/>
    <col min="15" max="15" width="7.7109375" style="1" customWidth="1"/>
    <col min="16" max="16" width="8.28125" style="1" customWidth="1"/>
    <col min="17" max="17" width="9.140625" style="1" customWidth="1"/>
  </cols>
  <sheetData>
    <row r="2" spans="1:35" ht="18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.75">
      <c r="A4" s="7" t="s">
        <v>1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17" ht="13.5">
      <c r="A5" s="10"/>
      <c r="B5" s="11"/>
      <c r="C5" s="11"/>
      <c r="D5" s="12"/>
      <c r="E5" s="12"/>
      <c r="F5" s="12"/>
      <c r="G5" s="10"/>
      <c r="H5" s="12"/>
      <c r="I5" s="12"/>
      <c r="J5" s="12"/>
      <c r="K5" s="10"/>
      <c r="L5" s="10"/>
      <c r="M5" s="10"/>
      <c r="N5" s="10"/>
      <c r="O5" s="10"/>
      <c r="P5" s="10"/>
      <c r="Q5" s="10"/>
    </row>
    <row r="6" spans="1:17" ht="16.5">
      <c r="A6" s="13"/>
      <c r="B6" s="14" t="s">
        <v>98</v>
      </c>
      <c r="C6" s="15"/>
      <c r="D6" s="16" t="s">
        <v>3</v>
      </c>
      <c r="E6" s="16"/>
      <c r="F6" s="16"/>
      <c r="G6" s="17"/>
      <c r="H6" s="16" t="s">
        <v>4</v>
      </c>
      <c r="I6" s="16"/>
      <c r="J6" s="16"/>
      <c r="K6" s="18"/>
      <c r="L6" s="16" t="s">
        <v>5</v>
      </c>
      <c r="M6" s="16"/>
      <c r="N6" s="16"/>
      <c r="O6" s="18"/>
      <c r="P6" s="12"/>
      <c r="Q6" s="10"/>
    </row>
    <row r="7" spans="1:17" ht="13.5">
      <c r="A7" s="4"/>
      <c r="B7" s="19" t="s">
        <v>37</v>
      </c>
      <c r="C7" s="19"/>
      <c r="D7" s="20" t="s">
        <v>7</v>
      </c>
      <c r="E7" s="20"/>
      <c r="F7" s="20" t="s">
        <v>8</v>
      </c>
      <c r="G7" s="17"/>
      <c r="H7" s="20" t="s">
        <v>7</v>
      </c>
      <c r="I7" s="20"/>
      <c r="J7" s="20" t="s">
        <v>9</v>
      </c>
      <c r="K7" s="17"/>
      <c r="L7" s="20" t="s">
        <v>7</v>
      </c>
      <c r="M7" s="20"/>
      <c r="N7" s="20" t="s">
        <v>9</v>
      </c>
      <c r="O7" s="17"/>
      <c r="P7" s="21" t="s">
        <v>10</v>
      </c>
      <c r="Q7" s="22"/>
    </row>
    <row r="8" spans="1:17" ht="13.5">
      <c r="A8" s="23" t="s">
        <v>11</v>
      </c>
      <c r="B8" s="24" t="s">
        <v>12</v>
      </c>
      <c r="C8" s="25" t="s">
        <v>13</v>
      </c>
      <c r="D8" s="26" t="s">
        <v>14</v>
      </c>
      <c r="E8" s="27" t="s">
        <v>15</v>
      </c>
      <c r="F8" s="26" t="s">
        <v>16</v>
      </c>
      <c r="G8" s="28" t="s">
        <v>17</v>
      </c>
      <c r="H8" s="29" t="s">
        <v>14</v>
      </c>
      <c r="I8" s="27" t="s">
        <v>15</v>
      </c>
      <c r="J8" s="26" t="s">
        <v>16</v>
      </c>
      <c r="K8" s="28" t="s">
        <v>17</v>
      </c>
      <c r="L8" s="29" t="s">
        <v>14</v>
      </c>
      <c r="M8" s="27" t="s">
        <v>15</v>
      </c>
      <c r="N8" s="26" t="s">
        <v>16</v>
      </c>
      <c r="O8" s="28" t="s">
        <v>17</v>
      </c>
      <c r="P8" s="28" t="s">
        <v>18</v>
      </c>
      <c r="Q8" s="30" t="s">
        <v>19</v>
      </c>
    </row>
    <row r="9" spans="1:17" ht="26.25">
      <c r="A9" s="67">
        <v>310</v>
      </c>
      <c r="B9" s="32" t="s">
        <v>44</v>
      </c>
      <c r="C9" s="33" t="s">
        <v>45</v>
      </c>
      <c r="D9" s="34"/>
      <c r="E9" s="35"/>
      <c r="F9" s="36"/>
      <c r="G9" s="37">
        <f>((D9+E9)/2)+F9</f>
        <v>0</v>
      </c>
      <c r="H9" s="36"/>
      <c r="I9" s="35"/>
      <c r="J9" s="36"/>
      <c r="K9" s="38">
        <f>((H9+I9)/2)+J9</f>
        <v>0</v>
      </c>
      <c r="L9" s="36"/>
      <c r="M9" s="35"/>
      <c r="N9" s="36"/>
      <c r="O9" s="38">
        <f>((L9+M9)/2)+N9</f>
        <v>0</v>
      </c>
      <c r="P9" s="39">
        <f>G9+K9+O9</f>
        <v>0</v>
      </c>
      <c r="Q9" s="40">
        <f>RANK(P9,P$9:P$28)</f>
        <v>16</v>
      </c>
    </row>
    <row r="10" spans="1:17" ht="15.75">
      <c r="A10" s="67">
        <v>311</v>
      </c>
      <c r="B10" s="32" t="s">
        <v>57</v>
      </c>
      <c r="C10" s="33" t="s">
        <v>45</v>
      </c>
      <c r="D10" s="41">
        <v>2.5</v>
      </c>
      <c r="E10" s="2">
        <v>2.5</v>
      </c>
      <c r="F10" s="42">
        <v>0.9</v>
      </c>
      <c r="G10" s="37">
        <f>((D10+E10)/2)+F10</f>
        <v>3.4</v>
      </c>
      <c r="H10" s="42">
        <v>2.5</v>
      </c>
      <c r="I10" s="2">
        <v>2.4</v>
      </c>
      <c r="J10" s="42">
        <v>1</v>
      </c>
      <c r="K10" s="38">
        <f>((H10+I10)/2)+J10</f>
        <v>3.45</v>
      </c>
      <c r="L10" s="42">
        <v>0</v>
      </c>
      <c r="M10" s="2">
        <v>0</v>
      </c>
      <c r="N10" s="42">
        <v>0</v>
      </c>
      <c r="O10" s="38">
        <v>0</v>
      </c>
      <c r="P10" s="39">
        <f>G10+K10+O10</f>
        <v>6.85</v>
      </c>
      <c r="Q10" s="40">
        <f>RANK(P10,P$9:P$28)</f>
        <v>15</v>
      </c>
    </row>
    <row r="11" spans="1:17" ht="15.75">
      <c r="A11" s="67">
        <v>312</v>
      </c>
      <c r="B11" s="32" t="s">
        <v>58</v>
      </c>
      <c r="C11" s="33" t="s">
        <v>45</v>
      </c>
      <c r="D11" s="34">
        <v>3.1</v>
      </c>
      <c r="E11" s="35">
        <v>3</v>
      </c>
      <c r="F11" s="36">
        <v>0.7</v>
      </c>
      <c r="G11" s="37">
        <f>((D11+E11)/2)+F11</f>
        <v>3.75</v>
      </c>
      <c r="H11" s="36">
        <v>3.2</v>
      </c>
      <c r="I11" s="35">
        <v>3.1</v>
      </c>
      <c r="J11" s="36">
        <v>0.9</v>
      </c>
      <c r="K11" s="38">
        <f>((H11+I11)/2)+J11</f>
        <v>4.050000000000001</v>
      </c>
      <c r="L11" s="36">
        <v>2.7</v>
      </c>
      <c r="M11" s="35">
        <v>2.7</v>
      </c>
      <c r="N11" s="36">
        <v>1</v>
      </c>
      <c r="O11" s="38">
        <f>((L11+M11)/2)+N11</f>
        <v>3.7</v>
      </c>
      <c r="P11" s="39">
        <f>G11+K11+O11</f>
        <v>11.5</v>
      </c>
      <c r="Q11" s="40">
        <f>RANK(P11,P$9:P$28)</f>
        <v>10</v>
      </c>
    </row>
    <row r="12" spans="1:17" ht="15.75">
      <c r="A12" s="68">
        <v>313</v>
      </c>
      <c r="B12" s="62" t="s">
        <v>41</v>
      </c>
      <c r="C12" s="47" t="s">
        <v>31</v>
      </c>
      <c r="D12" s="59">
        <v>3.5</v>
      </c>
      <c r="E12" s="60">
        <v>3.5</v>
      </c>
      <c r="F12" s="61">
        <v>0.7</v>
      </c>
      <c r="G12" s="51">
        <f>((D12+E12)/2)+F12</f>
        <v>4.2</v>
      </c>
      <c r="H12" s="61">
        <v>3.2</v>
      </c>
      <c r="I12" s="60">
        <v>3.2</v>
      </c>
      <c r="J12" s="61">
        <v>0.9</v>
      </c>
      <c r="K12" s="52">
        <f>((H12+I12)/2)+J12</f>
        <v>4.1000000000000005</v>
      </c>
      <c r="L12" s="61">
        <v>3.1</v>
      </c>
      <c r="M12" s="60">
        <v>3.2</v>
      </c>
      <c r="N12" s="61">
        <v>1</v>
      </c>
      <c r="O12" s="52">
        <f>((L12+M12)/2)+N12</f>
        <v>4.15</v>
      </c>
      <c r="P12" s="53">
        <f>G12+K12+O12</f>
        <v>12.450000000000001</v>
      </c>
      <c r="Q12" s="40">
        <f>RANK(P12,P$9:P$28)</f>
        <v>9</v>
      </c>
    </row>
    <row r="13" spans="1:17" ht="15.75">
      <c r="A13" s="67">
        <v>314</v>
      </c>
      <c r="B13" s="63" t="s">
        <v>38</v>
      </c>
      <c r="C13" s="33" t="s">
        <v>39</v>
      </c>
      <c r="D13" s="41">
        <v>3</v>
      </c>
      <c r="E13" s="2">
        <v>3</v>
      </c>
      <c r="F13" s="42">
        <v>1</v>
      </c>
      <c r="G13" s="37">
        <f>((D13+E13)/2)+F13</f>
        <v>4</v>
      </c>
      <c r="H13" s="42">
        <v>2.9</v>
      </c>
      <c r="I13" s="2">
        <v>2.7</v>
      </c>
      <c r="J13" s="42">
        <v>1.2</v>
      </c>
      <c r="K13" s="38">
        <f>((H13+I13)/2)+J13</f>
        <v>4</v>
      </c>
      <c r="L13" s="42">
        <v>0</v>
      </c>
      <c r="M13" s="2">
        <v>0</v>
      </c>
      <c r="N13" s="42">
        <v>0</v>
      </c>
      <c r="O13" s="38">
        <v>0</v>
      </c>
      <c r="P13" s="39">
        <f>G13+K13+O13</f>
        <v>8</v>
      </c>
      <c r="Q13" s="40">
        <f>RANK(P13,P$9:P$28)</f>
        <v>13</v>
      </c>
    </row>
    <row r="14" spans="1:17" ht="15.75">
      <c r="A14" s="67">
        <v>315</v>
      </c>
      <c r="B14" s="63" t="s">
        <v>40</v>
      </c>
      <c r="C14" s="33" t="s">
        <v>39</v>
      </c>
      <c r="D14" s="34">
        <v>3.3</v>
      </c>
      <c r="E14" s="35">
        <v>3.3</v>
      </c>
      <c r="F14" s="36">
        <v>1</v>
      </c>
      <c r="G14" s="37">
        <f>((D14+E14)/2)+F14</f>
        <v>4.3</v>
      </c>
      <c r="H14" s="36">
        <v>3.3</v>
      </c>
      <c r="I14" s="35">
        <v>3.3</v>
      </c>
      <c r="J14" s="36">
        <v>1.4</v>
      </c>
      <c r="K14" s="38">
        <f>((H14+I14)/2)+J14</f>
        <v>4.699999999999999</v>
      </c>
      <c r="L14" s="36">
        <v>3</v>
      </c>
      <c r="M14" s="35">
        <v>3.1</v>
      </c>
      <c r="N14" s="36">
        <v>1.4</v>
      </c>
      <c r="O14" s="38">
        <f>((L14+M14)/2)+N14</f>
        <v>4.449999999999999</v>
      </c>
      <c r="P14" s="39">
        <f>G14+K14+O14</f>
        <v>13.45</v>
      </c>
      <c r="Q14" s="40">
        <f>RANK(P14,P$9:P$28)</f>
        <v>7</v>
      </c>
    </row>
    <row r="15" spans="1:17" ht="15.75">
      <c r="A15" s="67">
        <v>316</v>
      </c>
      <c r="B15" s="33" t="s">
        <v>99</v>
      </c>
      <c r="C15" s="33" t="s">
        <v>39</v>
      </c>
      <c r="D15" s="41">
        <v>0</v>
      </c>
      <c r="E15" s="2">
        <v>0</v>
      </c>
      <c r="F15" s="42">
        <v>0</v>
      </c>
      <c r="G15" s="37">
        <f>((D15+E15)/2)+F15</f>
        <v>0</v>
      </c>
      <c r="H15" s="42">
        <v>2.4</v>
      </c>
      <c r="I15" s="2">
        <v>2.3</v>
      </c>
      <c r="J15" s="42">
        <v>1.2</v>
      </c>
      <c r="K15" s="38">
        <f>((H15+I15)/2)+J15</f>
        <v>3.55</v>
      </c>
      <c r="L15" s="42">
        <v>2.5</v>
      </c>
      <c r="M15" s="2">
        <v>2.5</v>
      </c>
      <c r="N15" s="42">
        <v>1.4</v>
      </c>
      <c r="O15" s="38">
        <f>((L15+M15)/2)+N15</f>
        <v>3.9</v>
      </c>
      <c r="P15" s="39">
        <f>G15+K15+O15</f>
        <v>7.449999999999999</v>
      </c>
      <c r="Q15" s="40">
        <f>RANK(P15,P$9:P$28)</f>
        <v>14</v>
      </c>
    </row>
    <row r="16" spans="1:17" ht="15.75">
      <c r="A16" s="67">
        <v>317</v>
      </c>
      <c r="B16" s="32" t="s">
        <v>43</v>
      </c>
      <c r="C16" s="33" t="s">
        <v>29</v>
      </c>
      <c r="D16" s="34">
        <v>3.2</v>
      </c>
      <c r="E16" s="35">
        <v>3.3</v>
      </c>
      <c r="F16" s="36">
        <v>1.4</v>
      </c>
      <c r="G16" s="37">
        <f>((D16+E16)/2)+F16</f>
        <v>4.65</v>
      </c>
      <c r="H16" s="36">
        <v>0</v>
      </c>
      <c r="I16" s="35">
        <v>0</v>
      </c>
      <c r="J16" s="36">
        <v>0</v>
      </c>
      <c r="K16" s="38">
        <f>((H16+I16)/2)+J16</f>
        <v>0</v>
      </c>
      <c r="L16" s="36">
        <v>2.9</v>
      </c>
      <c r="M16" s="35">
        <v>2.7</v>
      </c>
      <c r="N16" s="36">
        <v>1.2</v>
      </c>
      <c r="O16" s="38">
        <f>((L16+M16)/2)+N16</f>
        <v>4</v>
      </c>
      <c r="P16" s="39">
        <f>G16+K16+O16</f>
        <v>8.65</v>
      </c>
      <c r="Q16" s="40">
        <f>RANK(P16,P$9:P$28)</f>
        <v>12</v>
      </c>
    </row>
    <row r="17" spans="1:17" ht="15.75">
      <c r="A17" s="67">
        <v>318</v>
      </c>
      <c r="B17" s="32" t="s">
        <v>42</v>
      </c>
      <c r="C17" s="33" t="s">
        <v>29</v>
      </c>
      <c r="D17" s="41">
        <v>3.5</v>
      </c>
      <c r="E17" s="2">
        <v>3.4</v>
      </c>
      <c r="F17" s="42">
        <v>1</v>
      </c>
      <c r="G17" s="37">
        <f>((D17+E17)/2)+F17</f>
        <v>4.45</v>
      </c>
      <c r="H17" s="42">
        <v>3.4</v>
      </c>
      <c r="I17" s="2">
        <v>3.4</v>
      </c>
      <c r="J17" s="42">
        <v>1.4</v>
      </c>
      <c r="K17" s="38">
        <f>((H17+I17)/2)+J17</f>
        <v>4.8</v>
      </c>
      <c r="L17" s="42">
        <v>3</v>
      </c>
      <c r="M17" s="2">
        <v>3</v>
      </c>
      <c r="N17" s="42">
        <v>1.4</v>
      </c>
      <c r="O17" s="38">
        <f>((L17+M17)/2)+N17</f>
        <v>4.4</v>
      </c>
      <c r="P17" s="39">
        <f>G17+K17+O17</f>
        <v>13.65</v>
      </c>
      <c r="Q17" s="40">
        <f>RANK(P17,P$9:P$28)</f>
        <v>5</v>
      </c>
    </row>
    <row r="18" spans="1:17" ht="15.75">
      <c r="A18" s="67">
        <v>319</v>
      </c>
      <c r="B18" s="63" t="s">
        <v>100</v>
      </c>
      <c r="C18" s="33" t="s">
        <v>53</v>
      </c>
      <c r="D18" s="34"/>
      <c r="E18" s="35"/>
      <c r="F18" s="36"/>
      <c r="G18" s="37">
        <f>((D18+E18)/2)+F18</f>
        <v>0</v>
      </c>
      <c r="H18" s="36"/>
      <c r="I18" s="35"/>
      <c r="J18" s="36"/>
      <c r="K18" s="38">
        <f>((H18+I18)/2)+J18</f>
        <v>0</v>
      </c>
      <c r="L18" s="36"/>
      <c r="M18" s="35"/>
      <c r="N18" s="36"/>
      <c r="O18" s="38">
        <f>((L18+M18)/2)+N18</f>
        <v>0</v>
      </c>
      <c r="P18" s="39">
        <f>G18+K18+O18</f>
        <v>0</v>
      </c>
      <c r="Q18" s="40">
        <f>RANK(P18,P$9:P$28)</f>
        <v>16</v>
      </c>
    </row>
    <row r="19" spans="1:17" ht="15.75">
      <c r="A19" s="67">
        <v>320</v>
      </c>
      <c r="B19" s="63" t="s">
        <v>52</v>
      </c>
      <c r="C19" s="33" t="s">
        <v>53</v>
      </c>
      <c r="D19" s="41">
        <v>0</v>
      </c>
      <c r="E19" s="2">
        <v>0</v>
      </c>
      <c r="F19" s="42">
        <v>0</v>
      </c>
      <c r="G19" s="37">
        <f>((D19+E19)/2)+F19</f>
        <v>0</v>
      </c>
      <c r="H19" s="42">
        <v>3.1</v>
      </c>
      <c r="I19" s="2">
        <v>3.2</v>
      </c>
      <c r="J19" s="42">
        <v>1.6</v>
      </c>
      <c r="K19" s="38">
        <f>((H19+I19)/2)+J19</f>
        <v>4.75</v>
      </c>
      <c r="L19" s="42">
        <v>3.3</v>
      </c>
      <c r="M19" s="2">
        <v>3.4</v>
      </c>
      <c r="N19" s="42">
        <v>1.4</v>
      </c>
      <c r="O19" s="38">
        <f>((L19+M19)/2)+N19</f>
        <v>4.75</v>
      </c>
      <c r="P19" s="39">
        <f>G19+K19+O19</f>
        <v>9.5</v>
      </c>
      <c r="Q19" s="40">
        <f>RANK(P19,P$9:P$28)</f>
        <v>11</v>
      </c>
    </row>
    <row r="20" spans="1:17" ht="15.75">
      <c r="A20" s="68">
        <v>321</v>
      </c>
      <c r="B20" s="62" t="s">
        <v>46</v>
      </c>
      <c r="C20" s="47" t="s">
        <v>31</v>
      </c>
      <c r="D20" s="59">
        <v>2.6</v>
      </c>
      <c r="E20" s="60">
        <v>2.6</v>
      </c>
      <c r="F20" s="61">
        <v>1.4</v>
      </c>
      <c r="G20" s="51">
        <f>((D20+E20)/2)+F20</f>
        <v>4</v>
      </c>
      <c r="H20" s="61">
        <v>2.8</v>
      </c>
      <c r="I20" s="60">
        <v>2.9</v>
      </c>
      <c r="J20" s="61">
        <v>1.4</v>
      </c>
      <c r="K20" s="52">
        <f>((H20+I20)/2)+J20</f>
        <v>4.25</v>
      </c>
      <c r="L20" s="61">
        <v>3.1</v>
      </c>
      <c r="M20" s="60">
        <v>3.2</v>
      </c>
      <c r="N20" s="61">
        <v>1.5</v>
      </c>
      <c r="O20" s="52">
        <f>((L20+M20)/2)+N20</f>
        <v>4.65</v>
      </c>
      <c r="P20" s="53">
        <f>G20+K20+O20</f>
        <v>12.9</v>
      </c>
      <c r="Q20" s="40">
        <f>RANK(P20,P$9:P$28)</f>
        <v>8</v>
      </c>
    </row>
    <row r="21" spans="1:17" ht="15.75">
      <c r="A21" s="68">
        <v>322</v>
      </c>
      <c r="B21" s="62" t="s">
        <v>47</v>
      </c>
      <c r="C21" s="47" t="s">
        <v>31</v>
      </c>
      <c r="D21" s="48">
        <v>3.3</v>
      </c>
      <c r="E21" s="49">
        <v>3.4</v>
      </c>
      <c r="F21" s="50">
        <v>1</v>
      </c>
      <c r="G21" s="51">
        <f>((D21+E21)/2)+F21</f>
        <v>4.35</v>
      </c>
      <c r="H21" s="50">
        <v>3.4</v>
      </c>
      <c r="I21" s="49">
        <v>3.2</v>
      </c>
      <c r="J21" s="50">
        <v>1</v>
      </c>
      <c r="K21" s="52">
        <f>((H21+I21)/2)+J21</f>
        <v>4.3</v>
      </c>
      <c r="L21" s="50">
        <v>3.5</v>
      </c>
      <c r="M21" s="49">
        <v>3.4</v>
      </c>
      <c r="N21" s="50">
        <v>1.4</v>
      </c>
      <c r="O21" s="52">
        <f>((L21+M21)/2)+N21</f>
        <v>4.85</v>
      </c>
      <c r="P21" s="53">
        <f>G21+K21+O21</f>
        <v>13.499999999999998</v>
      </c>
      <c r="Q21" s="40">
        <f>RANK(P21,P$9:P$28)</f>
        <v>6</v>
      </c>
    </row>
    <row r="22" spans="1:17" ht="15.75">
      <c r="A22" s="67">
        <v>323</v>
      </c>
      <c r="B22" s="32" t="s">
        <v>101</v>
      </c>
      <c r="C22" s="33" t="s">
        <v>29</v>
      </c>
      <c r="D22" s="34">
        <v>3.2</v>
      </c>
      <c r="E22" s="35">
        <v>3.3</v>
      </c>
      <c r="F22" s="36">
        <v>1.2</v>
      </c>
      <c r="G22" s="37">
        <f>((D22+E22)/2)+F22</f>
        <v>4.45</v>
      </c>
      <c r="H22" s="36">
        <v>3.2</v>
      </c>
      <c r="I22" s="35">
        <v>3.3</v>
      </c>
      <c r="J22" s="36">
        <v>1.4</v>
      </c>
      <c r="K22" s="38">
        <f>((H22+I22)/2)+J22</f>
        <v>4.65</v>
      </c>
      <c r="L22" s="36">
        <v>3.5</v>
      </c>
      <c r="M22" s="35">
        <v>3.5</v>
      </c>
      <c r="N22" s="36">
        <v>1.4</v>
      </c>
      <c r="O22" s="38">
        <f>((L22+M22)/2)+N22</f>
        <v>4.9</v>
      </c>
      <c r="P22" s="39">
        <f>G22+K22+O22</f>
        <v>14.000000000000002</v>
      </c>
      <c r="Q22" s="40">
        <f>RANK(P22,P$9:P$28)</f>
        <v>4</v>
      </c>
    </row>
    <row r="23" spans="1:17" ht="15.75">
      <c r="A23" s="67">
        <v>324</v>
      </c>
      <c r="B23" s="32" t="s">
        <v>51</v>
      </c>
      <c r="C23" s="33" t="s">
        <v>29</v>
      </c>
      <c r="D23" s="41"/>
      <c r="F23" s="42"/>
      <c r="G23" s="37">
        <f>((D23+E23)/2)+F23</f>
        <v>0</v>
      </c>
      <c r="H23" s="42"/>
      <c r="J23" s="42"/>
      <c r="K23" s="38">
        <f>((H23+I23)/2)+J23</f>
        <v>0</v>
      </c>
      <c r="L23" s="42"/>
      <c r="M23" s="2"/>
      <c r="N23" s="42"/>
      <c r="O23" s="38">
        <f>((L23+M23)/2)+N23</f>
        <v>0</v>
      </c>
      <c r="P23" s="39">
        <f>G23+K23+O23</f>
        <v>0</v>
      </c>
      <c r="Q23" s="40">
        <f>RANK(P23,P$9:P$28)</f>
        <v>16</v>
      </c>
    </row>
    <row r="24" spans="1:17" ht="15.75">
      <c r="A24" s="67">
        <v>325</v>
      </c>
      <c r="B24" s="63" t="s">
        <v>63</v>
      </c>
      <c r="C24" s="33" t="s">
        <v>53</v>
      </c>
      <c r="D24" s="34"/>
      <c r="E24" s="35"/>
      <c r="F24" s="36"/>
      <c r="G24" s="37">
        <f>((D24+E24)/2)+F24</f>
        <v>0</v>
      </c>
      <c r="H24" s="36"/>
      <c r="I24" s="35"/>
      <c r="J24" s="36"/>
      <c r="K24" s="38">
        <f>((H24+I24)/2)+J24</f>
        <v>0</v>
      </c>
      <c r="L24" s="36"/>
      <c r="M24" s="35"/>
      <c r="N24" s="36"/>
      <c r="O24" s="38">
        <f>((L24+M24)/2)+N24</f>
        <v>0</v>
      </c>
      <c r="P24" s="39">
        <f>G24+K24+O24</f>
        <v>0</v>
      </c>
      <c r="Q24" s="40">
        <f>RANK(P24,P$9:P$28)</f>
        <v>16</v>
      </c>
    </row>
    <row r="25" spans="1:17" ht="15.75">
      <c r="A25" s="67">
        <v>326</v>
      </c>
      <c r="B25" s="63" t="s">
        <v>102</v>
      </c>
      <c r="C25" s="33" t="s">
        <v>53</v>
      </c>
      <c r="D25" s="41">
        <v>3.4</v>
      </c>
      <c r="E25" s="2">
        <v>3.5</v>
      </c>
      <c r="F25" s="42">
        <v>2</v>
      </c>
      <c r="G25" s="37">
        <f>((D25+E25)/2)+F25</f>
        <v>5.45</v>
      </c>
      <c r="H25" s="42">
        <v>3.3</v>
      </c>
      <c r="I25" s="2">
        <v>3.3</v>
      </c>
      <c r="J25" s="42">
        <v>1.8</v>
      </c>
      <c r="K25" s="38">
        <f>((H25+I25)/2)+J25</f>
        <v>5.1</v>
      </c>
      <c r="L25" s="42">
        <v>3.5</v>
      </c>
      <c r="M25" s="2">
        <v>3.4</v>
      </c>
      <c r="N25" s="42">
        <v>2.2</v>
      </c>
      <c r="O25" s="38">
        <f>((L25+M25)/2)+N25</f>
        <v>5.65</v>
      </c>
      <c r="P25" s="39">
        <f>G25+K25+O25</f>
        <v>16.200000000000003</v>
      </c>
      <c r="Q25" s="40">
        <f>RANK(P25,P$9:P$28)</f>
        <v>1</v>
      </c>
    </row>
    <row r="26" spans="1:17" ht="15.75">
      <c r="A26" s="67">
        <v>327</v>
      </c>
      <c r="B26" s="32" t="s">
        <v>55</v>
      </c>
      <c r="C26" s="33" t="s">
        <v>29</v>
      </c>
      <c r="D26" s="34">
        <v>3.4</v>
      </c>
      <c r="E26" s="35">
        <v>3.4</v>
      </c>
      <c r="F26" s="36">
        <v>1.8</v>
      </c>
      <c r="G26" s="37">
        <f>((D26+E26)/2)+F26</f>
        <v>5.2</v>
      </c>
      <c r="H26" s="36">
        <v>3.3</v>
      </c>
      <c r="I26" s="35">
        <v>3.3</v>
      </c>
      <c r="J26" s="36">
        <v>1.8</v>
      </c>
      <c r="K26" s="38">
        <f>((H26+I26)/2)+J26</f>
        <v>5.1</v>
      </c>
      <c r="L26" s="36">
        <v>3.2</v>
      </c>
      <c r="M26" s="35">
        <v>3.1</v>
      </c>
      <c r="N26" s="36">
        <v>2</v>
      </c>
      <c r="O26" s="38">
        <f>((L26+M26)/2)+N26</f>
        <v>5.15</v>
      </c>
      <c r="P26" s="39">
        <f>G26+K26+O26</f>
        <v>15.450000000000001</v>
      </c>
      <c r="Q26" s="40">
        <f>RANK(P26,P$9:P$28)</f>
        <v>3</v>
      </c>
    </row>
    <row r="27" spans="1:17" ht="15.75">
      <c r="A27" s="67">
        <v>328</v>
      </c>
      <c r="B27" s="32" t="s">
        <v>60</v>
      </c>
      <c r="C27" s="33" t="s">
        <v>29</v>
      </c>
      <c r="D27" s="34">
        <v>3.5</v>
      </c>
      <c r="E27" s="58">
        <v>3.5</v>
      </c>
      <c r="F27" s="36">
        <v>1.6</v>
      </c>
      <c r="G27" s="37">
        <f>((D27+E27)/2)+F27</f>
        <v>5.1</v>
      </c>
      <c r="H27" s="36">
        <v>3.1</v>
      </c>
      <c r="I27" s="58">
        <v>3.1</v>
      </c>
      <c r="J27" s="36">
        <v>2</v>
      </c>
      <c r="K27" s="38">
        <f>((H27+I27)/2)+J27</f>
        <v>5.1</v>
      </c>
      <c r="L27" s="36">
        <v>3.1</v>
      </c>
      <c r="M27" s="58">
        <v>3.1</v>
      </c>
      <c r="N27" s="36">
        <v>2.4</v>
      </c>
      <c r="O27" s="37">
        <f>((L27+M27)/2)+N27</f>
        <v>5.5</v>
      </c>
      <c r="P27" s="39">
        <f>G27+K27+O27</f>
        <v>15.7</v>
      </c>
      <c r="Q27" s="40">
        <f>RANK(P27,P$9:P$28)</f>
        <v>2</v>
      </c>
    </row>
  </sheetData>
  <sheetProtection selectLockedCells="1" selectUnlockedCells="1"/>
  <mergeCells count="9">
    <mergeCell ref="A2:C2"/>
    <mergeCell ref="A4:H4"/>
    <mergeCell ref="D6:F6"/>
    <mergeCell ref="H6:J6"/>
    <mergeCell ref="L6:N6"/>
    <mergeCell ref="B7:C7"/>
    <mergeCell ref="D7:E7"/>
    <mergeCell ref="H7:I7"/>
    <mergeCell ref="L7:M7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2:AI36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22.421875" style="0" customWidth="1"/>
    <col min="3" max="3" width="21.140625" style="0" customWidth="1"/>
    <col min="4" max="5" width="7.28125" style="2" customWidth="1"/>
    <col min="6" max="6" width="10.8515625" style="2" customWidth="1"/>
    <col min="7" max="7" width="7.7109375" style="1" customWidth="1"/>
    <col min="8" max="9" width="7.28125" style="2" customWidth="1"/>
    <col min="10" max="10" width="10.7109375" style="2" customWidth="1"/>
    <col min="11" max="11" width="7.7109375" style="1" customWidth="1"/>
    <col min="12" max="13" width="7.28125" style="1" customWidth="1"/>
    <col min="14" max="14" width="10.7109375" style="1" customWidth="1"/>
    <col min="15" max="15" width="7.7109375" style="1" customWidth="1"/>
    <col min="16" max="16" width="8.28125" style="1" customWidth="1"/>
    <col min="17" max="17" width="9.140625" style="1" customWidth="1"/>
  </cols>
  <sheetData>
    <row r="2" spans="1:35" ht="18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.75">
      <c r="A4" s="7" t="s">
        <v>1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17" ht="13.5">
      <c r="A5" s="10"/>
      <c r="B5" s="11"/>
      <c r="C5" s="11"/>
      <c r="D5" s="12"/>
      <c r="E5" s="12"/>
      <c r="F5" s="12"/>
      <c r="G5" s="10"/>
      <c r="H5" s="12"/>
      <c r="I5" s="12"/>
      <c r="J5" s="12"/>
      <c r="K5" s="10"/>
      <c r="L5" s="10"/>
      <c r="M5" s="10"/>
      <c r="N5" s="10"/>
      <c r="O5" s="10"/>
      <c r="P5" s="10"/>
      <c r="Q5" s="10"/>
    </row>
    <row r="6" spans="1:17" ht="16.5">
      <c r="A6" s="13"/>
      <c r="B6" s="14" t="s">
        <v>98</v>
      </c>
      <c r="C6" s="15"/>
      <c r="D6" s="16" t="s">
        <v>3</v>
      </c>
      <c r="E6" s="16"/>
      <c r="F6" s="16"/>
      <c r="G6" s="17"/>
      <c r="H6" s="16" t="s">
        <v>4</v>
      </c>
      <c r="I6" s="16"/>
      <c r="J6" s="16"/>
      <c r="K6" s="18"/>
      <c r="L6" s="16" t="s">
        <v>5</v>
      </c>
      <c r="M6" s="16"/>
      <c r="N6" s="16"/>
      <c r="O6" s="18"/>
      <c r="P6" s="12"/>
      <c r="Q6" s="10"/>
    </row>
    <row r="7" spans="1:17" ht="13.5">
      <c r="A7" s="4"/>
      <c r="B7" s="19" t="s">
        <v>64</v>
      </c>
      <c r="C7" s="19"/>
      <c r="D7" s="20" t="s">
        <v>7</v>
      </c>
      <c r="E7" s="20"/>
      <c r="F7" s="20" t="s">
        <v>8</v>
      </c>
      <c r="G7" s="17"/>
      <c r="H7" s="20" t="s">
        <v>7</v>
      </c>
      <c r="I7" s="20"/>
      <c r="J7" s="20" t="s">
        <v>9</v>
      </c>
      <c r="K7" s="17"/>
      <c r="L7" s="20" t="s">
        <v>7</v>
      </c>
      <c r="M7" s="20"/>
      <c r="N7" s="20" t="s">
        <v>9</v>
      </c>
      <c r="O7" s="17"/>
      <c r="P7" s="21" t="s">
        <v>10</v>
      </c>
      <c r="Q7" s="22"/>
    </row>
    <row r="8" spans="1:17" ht="13.5">
      <c r="A8" s="23" t="s">
        <v>11</v>
      </c>
      <c r="B8" s="24" t="s">
        <v>12</v>
      </c>
      <c r="C8" s="25" t="s">
        <v>13</v>
      </c>
      <c r="D8" s="26" t="s">
        <v>14</v>
      </c>
      <c r="E8" s="27" t="s">
        <v>15</v>
      </c>
      <c r="F8" s="26" t="s">
        <v>16</v>
      </c>
      <c r="G8" s="28" t="s">
        <v>17</v>
      </c>
      <c r="H8" s="29" t="s">
        <v>14</v>
      </c>
      <c r="I8" s="27" t="s">
        <v>15</v>
      </c>
      <c r="J8" s="26" t="s">
        <v>16</v>
      </c>
      <c r="K8" s="28" t="s">
        <v>17</v>
      </c>
      <c r="L8" s="29" t="s">
        <v>14</v>
      </c>
      <c r="M8" s="27" t="s">
        <v>15</v>
      </c>
      <c r="N8" s="26" t="s">
        <v>16</v>
      </c>
      <c r="O8" s="28" t="s">
        <v>17</v>
      </c>
      <c r="P8" s="28" t="s">
        <v>18</v>
      </c>
      <c r="Q8" s="30" t="s">
        <v>19</v>
      </c>
    </row>
    <row r="9" spans="1:17" ht="15.75">
      <c r="A9" s="69">
        <v>370</v>
      </c>
      <c r="B9" s="70" t="s">
        <v>65</v>
      </c>
      <c r="C9" s="71" t="s">
        <v>53</v>
      </c>
      <c r="D9" s="41"/>
      <c r="F9" s="42"/>
      <c r="G9" s="37">
        <f>((D9+E9)/2)+F9</f>
        <v>0</v>
      </c>
      <c r="H9" s="42"/>
      <c r="J9" s="42"/>
      <c r="K9" s="38">
        <f>((H9+I9)/2)+J9</f>
        <v>0</v>
      </c>
      <c r="L9" s="42"/>
      <c r="M9" s="2"/>
      <c r="N9" s="42"/>
      <c r="O9" s="38">
        <f>((L9+M9)/2)+N9</f>
        <v>0</v>
      </c>
      <c r="P9" s="39">
        <f>G9+K9+O9</f>
        <v>0</v>
      </c>
      <c r="Q9" s="40">
        <f>RANK(P9,P$9:P$36)</f>
        <v>22</v>
      </c>
    </row>
    <row r="10" spans="1:17" ht="15.75">
      <c r="A10" s="69">
        <v>371</v>
      </c>
      <c r="B10" s="70" t="s">
        <v>66</v>
      </c>
      <c r="C10" s="71" t="s">
        <v>53</v>
      </c>
      <c r="D10" s="34"/>
      <c r="E10" s="35"/>
      <c r="F10" s="36"/>
      <c r="G10" s="37">
        <f>((D10+E10)/2)+F10</f>
        <v>0</v>
      </c>
      <c r="H10" s="36"/>
      <c r="I10" s="35"/>
      <c r="J10" s="36"/>
      <c r="K10" s="38">
        <f>((H10+I10)/2)+J10</f>
        <v>0</v>
      </c>
      <c r="L10" s="36"/>
      <c r="M10" s="35"/>
      <c r="N10" s="36"/>
      <c r="O10" s="38">
        <f>((L10+M10)/2)+N10</f>
        <v>0</v>
      </c>
      <c r="P10" s="39">
        <f>G10+K10+O10</f>
        <v>0</v>
      </c>
      <c r="Q10" s="40">
        <f>RANK(P10,P$9:P$36)</f>
        <v>22</v>
      </c>
    </row>
    <row r="11" spans="1:17" ht="15.75">
      <c r="A11" s="69">
        <v>372</v>
      </c>
      <c r="B11" s="70" t="s">
        <v>67</v>
      </c>
      <c r="C11" s="71" t="s">
        <v>53</v>
      </c>
      <c r="D11" s="34">
        <v>2.8</v>
      </c>
      <c r="E11" s="35">
        <v>2.8</v>
      </c>
      <c r="F11" s="36">
        <v>0.7</v>
      </c>
      <c r="G11" s="37">
        <f>((D11+E11)/2)+F11</f>
        <v>3.5</v>
      </c>
      <c r="H11" s="36">
        <v>3</v>
      </c>
      <c r="I11" s="35">
        <v>2.9</v>
      </c>
      <c r="J11" s="36">
        <v>1</v>
      </c>
      <c r="K11" s="38">
        <f>((H11+I11)/2)+J11</f>
        <v>3.95</v>
      </c>
      <c r="L11" s="36">
        <v>3.1</v>
      </c>
      <c r="M11" s="35">
        <v>3.2</v>
      </c>
      <c r="N11" s="36">
        <v>1.2</v>
      </c>
      <c r="O11" s="38">
        <f>((L11+M11)/2)+N11</f>
        <v>4.3500000000000005</v>
      </c>
      <c r="P11" s="39">
        <f>G11+K11+O11</f>
        <v>11.8</v>
      </c>
      <c r="Q11" s="40">
        <f>RANK(P11,P$9:P$36)</f>
        <v>16</v>
      </c>
    </row>
    <row r="12" spans="1:17" ht="15.75">
      <c r="A12" s="69">
        <v>373</v>
      </c>
      <c r="B12" s="70" t="s">
        <v>68</v>
      </c>
      <c r="C12" s="71" t="s">
        <v>53</v>
      </c>
      <c r="D12" s="41">
        <v>3.1</v>
      </c>
      <c r="E12" s="2">
        <v>3.3</v>
      </c>
      <c r="F12" s="42">
        <v>1</v>
      </c>
      <c r="G12" s="37">
        <f>((D12+E12)/2)+F12</f>
        <v>4.2</v>
      </c>
      <c r="H12" s="42">
        <v>3.2</v>
      </c>
      <c r="I12" s="2">
        <v>3.1</v>
      </c>
      <c r="J12" s="42">
        <v>1.2</v>
      </c>
      <c r="K12" s="38">
        <f>((H12+I12)/2)+J12</f>
        <v>4.3500000000000005</v>
      </c>
      <c r="L12" s="42">
        <v>2.8</v>
      </c>
      <c r="M12" s="2">
        <v>2.8</v>
      </c>
      <c r="N12" s="42">
        <v>1.2</v>
      </c>
      <c r="O12" s="38">
        <f>((L12+M12)/2)+N12</f>
        <v>4</v>
      </c>
      <c r="P12" s="39">
        <f>G12+K12+O12</f>
        <v>12.55</v>
      </c>
      <c r="Q12" s="40">
        <f>RANK(P12,P$9:P$36)</f>
        <v>9</v>
      </c>
    </row>
    <row r="13" spans="1:17" ht="15.75">
      <c r="A13" s="69">
        <v>374</v>
      </c>
      <c r="B13" s="70" t="s">
        <v>69</v>
      </c>
      <c r="C13" s="71" t="s">
        <v>70</v>
      </c>
      <c r="D13" s="34">
        <v>3.3</v>
      </c>
      <c r="E13" s="35">
        <v>3.2</v>
      </c>
      <c r="F13" s="36">
        <v>0.8</v>
      </c>
      <c r="G13" s="37">
        <f>((D13+E13)/2)+F13</f>
        <v>4.05</v>
      </c>
      <c r="H13" s="36">
        <v>2.9</v>
      </c>
      <c r="I13" s="35">
        <v>2.8</v>
      </c>
      <c r="J13" s="36">
        <v>1</v>
      </c>
      <c r="K13" s="38">
        <f>((H13+I13)/2)+J13</f>
        <v>3.8499999999999996</v>
      </c>
      <c r="L13" s="36">
        <v>0</v>
      </c>
      <c r="M13" s="35">
        <v>0</v>
      </c>
      <c r="N13" s="36">
        <v>0</v>
      </c>
      <c r="O13" s="38">
        <f>((L13+M13)/2)+N13</f>
        <v>0</v>
      </c>
      <c r="P13" s="39">
        <f>G13+K13+O13</f>
        <v>7.8999999999999995</v>
      </c>
      <c r="Q13" s="40">
        <f>RANK(P13,P$9:P$36)</f>
        <v>21</v>
      </c>
    </row>
    <row r="14" spans="1:17" ht="15.75">
      <c r="A14" s="69">
        <v>375</v>
      </c>
      <c r="B14" s="70" t="s">
        <v>71</v>
      </c>
      <c r="C14" s="71" t="s">
        <v>70</v>
      </c>
      <c r="D14" s="41"/>
      <c r="F14" s="42"/>
      <c r="G14" s="37">
        <f>((D14+E14)/2)+F14</f>
        <v>0</v>
      </c>
      <c r="H14" s="42"/>
      <c r="J14" s="42"/>
      <c r="K14" s="38">
        <f>((H14+I14)/2)+J14</f>
        <v>0</v>
      </c>
      <c r="L14" s="42"/>
      <c r="M14" s="2"/>
      <c r="N14" s="42"/>
      <c r="O14" s="38">
        <f>((L14+M14)/2)+N14</f>
        <v>0</v>
      </c>
      <c r="P14" s="39">
        <f>G14+K14+O14</f>
        <v>0</v>
      </c>
      <c r="Q14" s="40">
        <f>RANK(P14,P$9:P$36)</f>
        <v>22</v>
      </c>
    </row>
    <row r="15" spans="1:17" ht="15.75">
      <c r="A15" s="69">
        <v>378</v>
      </c>
      <c r="B15" s="72" t="s">
        <v>72</v>
      </c>
      <c r="C15" s="71" t="s">
        <v>70</v>
      </c>
      <c r="D15" s="34">
        <v>3.3</v>
      </c>
      <c r="E15" s="35">
        <v>3.3</v>
      </c>
      <c r="F15" s="36">
        <v>0.9</v>
      </c>
      <c r="G15" s="37">
        <f>((D15+E15)/2)+F15</f>
        <v>4.2</v>
      </c>
      <c r="H15" s="36">
        <v>2.7</v>
      </c>
      <c r="I15" s="35">
        <v>2.8</v>
      </c>
      <c r="J15" s="36">
        <v>0.7</v>
      </c>
      <c r="K15" s="38">
        <f>((H15+I15)/2)+J15</f>
        <v>3.45</v>
      </c>
      <c r="L15" s="36">
        <v>3.4</v>
      </c>
      <c r="M15" s="35">
        <v>3.2</v>
      </c>
      <c r="N15" s="36">
        <v>1</v>
      </c>
      <c r="O15" s="38">
        <f>((L15+M15)/2)+N15</f>
        <v>4.3</v>
      </c>
      <c r="P15" s="39">
        <f>G15+K15+O15</f>
        <v>11.95</v>
      </c>
      <c r="Q15" s="40">
        <f>RANK(P15,P$9:P$36)</f>
        <v>13</v>
      </c>
    </row>
    <row r="16" spans="1:17" ht="15.75">
      <c r="A16" s="69">
        <v>379</v>
      </c>
      <c r="B16" s="72" t="s">
        <v>73</v>
      </c>
      <c r="C16" s="71" t="s">
        <v>70</v>
      </c>
      <c r="D16" s="41">
        <v>3.2</v>
      </c>
      <c r="E16" s="2">
        <v>3.2</v>
      </c>
      <c r="F16" s="42">
        <v>0.7</v>
      </c>
      <c r="G16" s="37">
        <f>((D16+E16)/2)+F16</f>
        <v>3.9000000000000004</v>
      </c>
      <c r="H16" s="42">
        <v>3.1</v>
      </c>
      <c r="I16" s="2">
        <v>3.1</v>
      </c>
      <c r="J16" s="42">
        <v>0.7</v>
      </c>
      <c r="K16" s="38">
        <f>((H16+I16)/2)+J16</f>
        <v>3.8</v>
      </c>
      <c r="L16" s="42">
        <v>3.2</v>
      </c>
      <c r="M16" s="2">
        <v>3.2</v>
      </c>
      <c r="N16" s="42">
        <v>0.8</v>
      </c>
      <c r="O16" s="38">
        <f>((L16+M16)/2)+N16</f>
        <v>4</v>
      </c>
      <c r="P16" s="39">
        <f>G16+K16+O16</f>
        <v>11.7</v>
      </c>
      <c r="Q16" s="40">
        <f>RANK(P16,P$9:P$36)</f>
        <v>17</v>
      </c>
    </row>
    <row r="17" spans="1:17" ht="15.75">
      <c r="A17" s="69">
        <v>380</v>
      </c>
      <c r="B17" s="72" t="s">
        <v>74</v>
      </c>
      <c r="C17" s="71" t="s">
        <v>75</v>
      </c>
      <c r="D17" s="34">
        <v>3</v>
      </c>
      <c r="E17" s="35">
        <v>3.2</v>
      </c>
      <c r="F17" s="36">
        <v>0.7</v>
      </c>
      <c r="G17" s="37">
        <f>((D17+E17)/2)+F17</f>
        <v>3.8</v>
      </c>
      <c r="H17" s="36">
        <v>3</v>
      </c>
      <c r="I17" s="35">
        <v>3.1</v>
      </c>
      <c r="J17" s="36">
        <v>0.8</v>
      </c>
      <c r="K17" s="38">
        <f>((H17+I17)/2)+J17</f>
        <v>3.8499999999999996</v>
      </c>
      <c r="L17" s="36">
        <v>3.3</v>
      </c>
      <c r="M17" s="35">
        <v>3.4</v>
      </c>
      <c r="N17" s="36">
        <v>0.9</v>
      </c>
      <c r="O17" s="38">
        <f>((L17+M17)/2)+N17</f>
        <v>4.25</v>
      </c>
      <c r="P17" s="39">
        <f>G17+K17+O17</f>
        <v>11.899999999999999</v>
      </c>
      <c r="Q17" s="40">
        <f>RANK(P17,P$9:P$36)</f>
        <v>14</v>
      </c>
    </row>
    <row r="18" spans="1:17" ht="15.75">
      <c r="A18" s="69">
        <v>381</v>
      </c>
      <c r="B18" s="72" t="s">
        <v>76</v>
      </c>
      <c r="C18" s="71" t="s">
        <v>75</v>
      </c>
      <c r="D18" s="41"/>
      <c r="F18" s="42"/>
      <c r="G18" s="37">
        <f>((D18+E18)/2)+F18</f>
        <v>0</v>
      </c>
      <c r="H18" s="42"/>
      <c r="J18" s="42"/>
      <c r="K18" s="38">
        <f>((H18+I18)/2)+J18</f>
        <v>0</v>
      </c>
      <c r="L18" s="42"/>
      <c r="M18" s="2"/>
      <c r="N18" s="42"/>
      <c r="O18" s="38">
        <f>((L18+M18)/2)+N18</f>
        <v>0</v>
      </c>
      <c r="P18" s="39">
        <f>G18+K18+O18</f>
        <v>0</v>
      </c>
      <c r="Q18" s="40">
        <f>RANK(P18,P$9:P$36)</f>
        <v>22</v>
      </c>
    </row>
    <row r="19" spans="1:17" ht="15">
      <c r="A19" s="73">
        <v>382</v>
      </c>
      <c r="B19" s="74" t="s">
        <v>77</v>
      </c>
      <c r="C19" s="75" t="s">
        <v>78</v>
      </c>
      <c r="D19" s="59"/>
      <c r="E19" s="60"/>
      <c r="F19" s="61"/>
      <c r="G19" s="51">
        <f>((D19+E19)/2)+F19</f>
        <v>0</v>
      </c>
      <c r="H19" s="61"/>
      <c r="I19" s="60"/>
      <c r="J19" s="61"/>
      <c r="K19" s="52">
        <f>((H19+I19)/2)+J19</f>
        <v>0</v>
      </c>
      <c r="L19" s="61"/>
      <c r="M19" s="60"/>
      <c r="N19" s="61"/>
      <c r="O19" s="52">
        <f>((L19+M19)/2)+N19</f>
        <v>0</v>
      </c>
      <c r="P19" s="53">
        <f>G19+K19+O19</f>
        <v>0</v>
      </c>
      <c r="Q19" s="40">
        <f>RANK(P19,P$9:P$36)</f>
        <v>22</v>
      </c>
    </row>
    <row r="20" spans="1:17" ht="15">
      <c r="A20" s="73">
        <v>383</v>
      </c>
      <c r="B20" s="74" t="s">
        <v>79</v>
      </c>
      <c r="C20" s="75" t="s">
        <v>78</v>
      </c>
      <c r="D20" s="48">
        <v>3.1</v>
      </c>
      <c r="E20" s="49">
        <v>3.1</v>
      </c>
      <c r="F20" s="50">
        <v>1</v>
      </c>
      <c r="G20" s="51">
        <f>((D20+E20)/2)+F20</f>
        <v>4.1</v>
      </c>
      <c r="H20" s="50">
        <v>3</v>
      </c>
      <c r="I20" s="49">
        <v>3.1</v>
      </c>
      <c r="J20" s="50">
        <v>1</v>
      </c>
      <c r="K20" s="52">
        <f>((H20+I20)/2)+J20</f>
        <v>4.05</v>
      </c>
      <c r="L20" s="50">
        <v>3.3</v>
      </c>
      <c r="M20" s="49">
        <v>3.4</v>
      </c>
      <c r="N20" s="50">
        <v>1.2</v>
      </c>
      <c r="O20" s="52">
        <f>((L20+M20)/2)+N20</f>
        <v>4.55</v>
      </c>
      <c r="P20" s="53">
        <f>G20+K20+O20</f>
        <v>12.7</v>
      </c>
      <c r="Q20" s="40">
        <f>RANK(P20,P$9:P$36)</f>
        <v>6</v>
      </c>
    </row>
    <row r="21" spans="1:17" ht="15.75">
      <c r="A21" s="69">
        <v>384</v>
      </c>
      <c r="B21" s="71" t="s">
        <v>80</v>
      </c>
      <c r="C21" s="71" t="s">
        <v>45</v>
      </c>
      <c r="D21" s="34">
        <v>2.7</v>
      </c>
      <c r="E21" s="35">
        <v>2.7</v>
      </c>
      <c r="F21" s="36">
        <v>0.7</v>
      </c>
      <c r="G21" s="37">
        <f>((D21+E21)/2)+F21</f>
        <v>3.4000000000000004</v>
      </c>
      <c r="H21" s="36">
        <v>3</v>
      </c>
      <c r="I21" s="35">
        <v>3.2</v>
      </c>
      <c r="J21" s="36">
        <v>0.7</v>
      </c>
      <c r="K21" s="38">
        <f>((H21+I21)/2)+J21</f>
        <v>3.8</v>
      </c>
      <c r="L21" s="36">
        <v>3</v>
      </c>
      <c r="M21" s="35">
        <v>3</v>
      </c>
      <c r="N21" s="36">
        <v>0.9</v>
      </c>
      <c r="O21" s="38">
        <f>((L21+M21)/2)+N21</f>
        <v>3.9</v>
      </c>
      <c r="P21" s="39">
        <f>G21+K21+O21</f>
        <v>11.1</v>
      </c>
      <c r="Q21" s="40">
        <f>RANK(P21,P$9:P$36)</f>
        <v>20</v>
      </c>
    </row>
    <row r="22" spans="1:17" ht="15.75">
      <c r="A22" s="69">
        <v>385</v>
      </c>
      <c r="B22" s="71" t="s">
        <v>81</v>
      </c>
      <c r="C22" s="71" t="s">
        <v>82</v>
      </c>
      <c r="D22" s="41">
        <v>3.4</v>
      </c>
      <c r="E22" s="2">
        <v>3.3</v>
      </c>
      <c r="F22" s="42">
        <v>0.8</v>
      </c>
      <c r="G22" s="37">
        <f>((D22+E22)/2)+F22</f>
        <v>4.1499999999999995</v>
      </c>
      <c r="H22" s="42">
        <v>2.9</v>
      </c>
      <c r="I22" s="2">
        <v>2.8</v>
      </c>
      <c r="J22" s="42">
        <v>0.9</v>
      </c>
      <c r="K22" s="38">
        <f>((H22+I22)/2)+J22</f>
        <v>3.7499999999999996</v>
      </c>
      <c r="L22" s="42">
        <v>3</v>
      </c>
      <c r="M22" s="2">
        <v>3</v>
      </c>
      <c r="N22" s="42">
        <v>1</v>
      </c>
      <c r="O22" s="38">
        <f>((L22+M22)/2)+N22</f>
        <v>4</v>
      </c>
      <c r="P22" s="39">
        <f>G22+K22+O22</f>
        <v>11.899999999999999</v>
      </c>
      <c r="Q22" s="40">
        <f>RANK(P22,P$9:P$36)</f>
        <v>14</v>
      </c>
    </row>
    <row r="23" spans="1:17" ht="15.75">
      <c r="A23" s="69">
        <v>387</v>
      </c>
      <c r="B23" s="71" t="s">
        <v>83</v>
      </c>
      <c r="C23" s="71" t="s">
        <v>82</v>
      </c>
      <c r="D23" s="34">
        <v>0</v>
      </c>
      <c r="E23" s="35">
        <v>0</v>
      </c>
      <c r="F23" s="36">
        <v>0</v>
      </c>
      <c r="G23" s="37">
        <f>((D23+E23)/2)+F23</f>
        <v>0</v>
      </c>
      <c r="H23" s="36">
        <v>0</v>
      </c>
      <c r="I23" s="35">
        <v>0</v>
      </c>
      <c r="J23" s="36">
        <v>0</v>
      </c>
      <c r="K23" s="38">
        <f>((H23+I23)/2)+J23</f>
        <v>0</v>
      </c>
      <c r="L23" s="36">
        <v>0</v>
      </c>
      <c r="M23" s="35">
        <v>0</v>
      </c>
      <c r="N23" s="36">
        <v>0</v>
      </c>
      <c r="O23" s="38">
        <v>0</v>
      </c>
      <c r="P23" s="39">
        <v>0</v>
      </c>
      <c r="Q23" s="40">
        <f>RANK(P23,P$9:P$36)</f>
        <v>22</v>
      </c>
    </row>
    <row r="24" spans="1:17" ht="15.75">
      <c r="A24" s="69">
        <v>388</v>
      </c>
      <c r="B24" s="72" t="s">
        <v>84</v>
      </c>
      <c r="C24" s="71" t="s">
        <v>82</v>
      </c>
      <c r="D24" s="41">
        <v>3</v>
      </c>
      <c r="E24" s="2">
        <v>3</v>
      </c>
      <c r="F24" s="42">
        <v>0.8</v>
      </c>
      <c r="G24" s="37">
        <f>((D24+E24)/2)+F24</f>
        <v>3.8</v>
      </c>
      <c r="H24" s="42">
        <v>3.1</v>
      </c>
      <c r="I24" s="2">
        <v>3.2</v>
      </c>
      <c r="J24" s="42">
        <v>1</v>
      </c>
      <c r="K24" s="38">
        <f>((H24+I24)/2)+J24</f>
        <v>4.15</v>
      </c>
      <c r="L24" s="42">
        <v>3.2</v>
      </c>
      <c r="M24" s="2">
        <v>3.3</v>
      </c>
      <c r="N24" s="42">
        <v>1.2</v>
      </c>
      <c r="O24" s="38">
        <f>((L24+M24)/2)+N24</f>
        <v>4.45</v>
      </c>
      <c r="P24" s="39">
        <f>G24+K24+O24</f>
        <v>12.4</v>
      </c>
      <c r="Q24" s="40">
        <f>RANK(P24,P$9:P$36)</f>
        <v>11</v>
      </c>
    </row>
    <row r="25" spans="1:17" ht="15.75">
      <c r="A25" s="69">
        <v>389</v>
      </c>
      <c r="B25" s="70" t="s">
        <v>85</v>
      </c>
      <c r="C25" s="71" t="s">
        <v>70</v>
      </c>
      <c r="D25" s="34">
        <v>3.1</v>
      </c>
      <c r="E25" s="35">
        <v>3.2</v>
      </c>
      <c r="F25" s="36">
        <v>1</v>
      </c>
      <c r="G25" s="37">
        <f>((D25+E25)/2)+F25</f>
        <v>4.15</v>
      </c>
      <c r="H25" s="36">
        <v>3</v>
      </c>
      <c r="I25" s="35">
        <v>3.1</v>
      </c>
      <c r="J25" s="36">
        <v>1.2</v>
      </c>
      <c r="K25" s="38">
        <f>((H25+I25)/2)+J25</f>
        <v>4.25</v>
      </c>
      <c r="L25" s="36">
        <v>2.6</v>
      </c>
      <c r="M25" s="35">
        <v>2.6</v>
      </c>
      <c r="N25" s="36">
        <v>1.4</v>
      </c>
      <c r="O25" s="38">
        <f>((L25+M25)/2)+N25</f>
        <v>4</v>
      </c>
      <c r="P25" s="39">
        <f>G25+K25+O25</f>
        <v>12.4</v>
      </c>
      <c r="Q25" s="40">
        <f>RANK(P25,P$9:P$36)</f>
        <v>11</v>
      </c>
    </row>
    <row r="26" spans="1:17" ht="15.75">
      <c r="A26" s="69">
        <v>390</v>
      </c>
      <c r="B26" s="70" t="s">
        <v>86</v>
      </c>
      <c r="C26" s="71" t="s">
        <v>70</v>
      </c>
      <c r="D26" s="41">
        <v>3.2</v>
      </c>
      <c r="E26" s="2">
        <v>3.4</v>
      </c>
      <c r="F26" s="42">
        <v>1</v>
      </c>
      <c r="G26" s="37">
        <f>((D26+E26)/2)+F26</f>
        <v>4.3</v>
      </c>
      <c r="H26" s="42">
        <v>3.2</v>
      </c>
      <c r="I26" s="2">
        <v>3.3</v>
      </c>
      <c r="J26" s="42">
        <v>1.2</v>
      </c>
      <c r="K26" s="38">
        <f>((H26+I26)/2)+J26</f>
        <v>4.45</v>
      </c>
      <c r="L26" s="42">
        <v>2.6</v>
      </c>
      <c r="M26" s="2">
        <v>2.4</v>
      </c>
      <c r="N26" s="42">
        <v>1.4</v>
      </c>
      <c r="O26" s="38">
        <f>((L26+M26)/2)+N26</f>
        <v>3.9</v>
      </c>
      <c r="P26" s="39">
        <f>G26+K26+O26</f>
        <v>12.65</v>
      </c>
      <c r="Q26" s="40">
        <f>RANK(P26,P$9:P$36)</f>
        <v>8</v>
      </c>
    </row>
    <row r="27" spans="1:17" ht="15.75">
      <c r="A27" s="69">
        <v>399</v>
      </c>
      <c r="B27" s="71" t="s">
        <v>87</v>
      </c>
      <c r="C27" s="71" t="s">
        <v>88</v>
      </c>
      <c r="D27" s="34">
        <v>3.2</v>
      </c>
      <c r="E27" s="35">
        <v>3.2</v>
      </c>
      <c r="F27" s="36">
        <v>1</v>
      </c>
      <c r="G27" s="37">
        <f>((D27+E27)/2)+F27</f>
        <v>4.2</v>
      </c>
      <c r="H27" s="36">
        <v>3.2</v>
      </c>
      <c r="I27" s="35">
        <v>3.4</v>
      </c>
      <c r="J27" s="36">
        <v>1.2</v>
      </c>
      <c r="K27" s="38">
        <f>((H27+I27)/2)+J27</f>
        <v>4.5</v>
      </c>
      <c r="L27" s="36">
        <v>2.9</v>
      </c>
      <c r="M27" s="35">
        <v>2.7</v>
      </c>
      <c r="N27" s="36">
        <v>1.4</v>
      </c>
      <c r="O27" s="38">
        <f>((L27+M27)/2)+N27</f>
        <v>4.199999999999999</v>
      </c>
      <c r="P27" s="39">
        <f>G27+K27+O27</f>
        <v>12.899999999999999</v>
      </c>
      <c r="Q27" s="40">
        <f>RANK(P27,P$9:P$36)</f>
        <v>5</v>
      </c>
    </row>
    <row r="28" spans="1:17" ht="15.75">
      <c r="A28" s="69">
        <v>391</v>
      </c>
      <c r="B28" s="70" t="s">
        <v>89</v>
      </c>
      <c r="C28" s="71" t="s">
        <v>75</v>
      </c>
      <c r="D28" s="41">
        <v>2.9</v>
      </c>
      <c r="E28" s="2">
        <v>2.9</v>
      </c>
      <c r="F28" s="42">
        <v>0.8</v>
      </c>
      <c r="G28" s="37">
        <f>((D28+E28)/2)+F28</f>
        <v>3.7</v>
      </c>
      <c r="H28" s="42">
        <v>3</v>
      </c>
      <c r="I28" s="2">
        <v>3.1</v>
      </c>
      <c r="J28" s="42">
        <v>0.7</v>
      </c>
      <c r="K28" s="38">
        <f>((H28+I28)/2)+J28</f>
        <v>3.75</v>
      </c>
      <c r="L28" s="42">
        <v>3</v>
      </c>
      <c r="M28" s="2">
        <v>3</v>
      </c>
      <c r="N28" s="42">
        <v>0.7</v>
      </c>
      <c r="O28" s="38">
        <f>((L28+M28)/2)+N28</f>
        <v>3.7</v>
      </c>
      <c r="P28" s="39">
        <f>G28+K28+O28</f>
        <v>11.15</v>
      </c>
      <c r="Q28" s="40">
        <f>RANK(P28,P$9:P$36)</f>
        <v>19</v>
      </c>
    </row>
    <row r="29" spans="1:17" ht="15.75">
      <c r="A29" s="69">
        <v>400</v>
      </c>
      <c r="B29" s="71" t="s">
        <v>90</v>
      </c>
      <c r="C29" s="71" t="s">
        <v>88</v>
      </c>
      <c r="D29" s="34"/>
      <c r="E29" s="35"/>
      <c r="F29" s="36"/>
      <c r="G29" s="37">
        <f>((D29+E29)/2)+F29</f>
        <v>0</v>
      </c>
      <c r="H29" s="36"/>
      <c r="I29" s="35"/>
      <c r="J29" s="36"/>
      <c r="K29" s="38">
        <f>((H29+I29)/2)+J29</f>
        <v>0</v>
      </c>
      <c r="L29" s="36"/>
      <c r="M29" s="35"/>
      <c r="N29" s="36"/>
      <c r="O29" s="38">
        <f>((L29+M29)/2)+N29</f>
        <v>0</v>
      </c>
      <c r="P29" s="39">
        <f>G29+K29+O29</f>
        <v>0</v>
      </c>
      <c r="Q29" s="40">
        <f>RANK(P29,P$9:P$36)</f>
        <v>22</v>
      </c>
    </row>
    <row r="30" spans="1:17" ht="15.75">
      <c r="A30" s="69">
        <v>392</v>
      </c>
      <c r="B30" s="70" t="s">
        <v>91</v>
      </c>
      <c r="C30" s="71" t="s">
        <v>70</v>
      </c>
      <c r="D30" s="41">
        <v>3.2</v>
      </c>
      <c r="E30" s="2">
        <v>3.2</v>
      </c>
      <c r="F30" s="42">
        <v>1</v>
      </c>
      <c r="G30" s="37">
        <f>((D30+E30)/2)+F30</f>
        <v>4.2</v>
      </c>
      <c r="H30" s="42">
        <v>3</v>
      </c>
      <c r="I30" s="2">
        <v>3.2</v>
      </c>
      <c r="J30" s="42">
        <v>1.2</v>
      </c>
      <c r="K30" s="38">
        <f>((H30+I30)/2)+J30</f>
        <v>4.3</v>
      </c>
      <c r="L30" s="42">
        <v>2.8</v>
      </c>
      <c r="M30" s="2">
        <v>2.8</v>
      </c>
      <c r="N30" s="42">
        <v>1.4</v>
      </c>
      <c r="O30" s="38">
        <f>((L30+M30)/2)+N30</f>
        <v>4.199999999999999</v>
      </c>
      <c r="P30" s="39">
        <f>G30+K30+O30</f>
        <v>12.7</v>
      </c>
      <c r="Q30" s="40">
        <f>RANK(P30,P$9:P$36)</f>
        <v>6</v>
      </c>
    </row>
    <row r="31" spans="1:17" ht="15.75">
      <c r="A31" s="69">
        <v>393</v>
      </c>
      <c r="B31" s="70" t="s">
        <v>92</v>
      </c>
      <c r="C31" s="71" t="s">
        <v>70</v>
      </c>
      <c r="D31" s="34">
        <v>3.4</v>
      </c>
      <c r="E31" s="35">
        <v>3.3</v>
      </c>
      <c r="F31" s="36">
        <v>0.9</v>
      </c>
      <c r="G31" s="37">
        <f>((D31+E31)/2)+F31</f>
        <v>4.25</v>
      </c>
      <c r="H31" s="36">
        <v>3.3</v>
      </c>
      <c r="I31" s="35">
        <v>3.2</v>
      </c>
      <c r="J31" s="36">
        <v>1</v>
      </c>
      <c r="K31" s="38">
        <f>((H31+I31)/2)+J31</f>
        <v>4.25</v>
      </c>
      <c r="L31" s="36">
        <v>2.9</v>
      </c>
      <c r="M31" s="35">
        <v>2.8</v>
      </c>
      <c r="N31" s="36">
        <v>1.2</v>
      </c>
      <c r="O31" s="38">
        <f>((L31+M31)/2)+N31</f>
        <v>4.05</v>
      </c>
      <c r="P31" s="39">
        <f>G31+K31+O31</f>
        <v>12.55</v>
      </c>
      <c r="Q31" s="40">
        <f>RANK(P31,P$9:P$36)</f>
        <v>9</v>
      </c>
    </row>
    <row r="32" spans="1:17" ht="15.75">
      <c r="A32" s="69">
        <v>394</v>
      </c>
      <c r="B32" s="70" t="s">
        <v>93</v>
      </c>
      <c r="C32" s="71" t="s">
        <v>70</v>
      </c>
      <c r="D32" s="35">
        <v>2.9</v>
      </c>
      <c r="E32" s="36">
        <v>3.1</v>
      </c>
      <c r="F32" s="35">
        <v>1</v>
      </c>
      <c r="G32" s="38">
        <f>((D32+E32)/2)+F32</f>
        <v>4</v>
      </c>
      <c r="H32" s="35">
        <v>3.2</v>
      </c>
      <c r="I32" s="36">
        <v>3.4</v>
      </c>
      <c r="J32" s="35">
        <v>1.2</v>
      </c>
      <c r="K32" s="38">
        <f>((H32+I32)/2)+J32</f>
        <v>4.5</v>
      </c>
      <c r="L32" s="35">
        <v>3</v>
      </c>
      <c r="M32" s="36">
        <v>3</v>
      </c>
      <c r="N32" s="35">
        <v>1.4</v>
      </c>
      <c r="O32" s="38">
        <f>((L32+M32)/2)+N32</f>
        <v>4.4</v>
      </c>
      <c r="P32" s="39">
        <f>G32+K32+O32</f>
        <v>12.9</v>
      </c>
      <c r="Q32" s="40">
        <f>RANK(P32,P$9:P$36)</f>
        <v>4</v>
      </c>
    </row>
    <row r="33" spans="1:17" ht="15">
      <c r="A33" s="73">
        <v>395</v>
      </c>
      <c r="B33" s="74" t="s">
        <v>94</v>
      </c>
      <c r="C33" s="75" t="s">
        <v>78</v>
      </c>
      <c r="D33" s="48">
        <v>3.4</v>
      </c>
      <c r="E33" s="49">
        <v>3.4</v>
      </c>
      <c r="F33" s="50">
        <v>1.2</v>
      </c>
      <c r="G33" s="51">
        <f>((D33+E33)/2)+F33</f>
        <v>4.6</v>
      </c>
      <c r="H33" s="50">
        <v>3.5</v>
      </c>
      <c r="I33" s="49">
        <v>3.6</v>
      </c>
      <c r="J33" s="50">
        <v>1.2</v>
      </c>
      <c r="K33" s="52">
        <f>((H33+I33)/2)+J33</f>
        <v>4.75</v>
      </c>
      <c r="L33" s="50">
        <v>3.4</v>
      </c>
      <c r="M33" s="49">
        <v>3.4</v>
      </c>
      <c r="N33" s="50">
        <v>1.4</v>
      </c>
      <c r="O33" s="52">
        <f>((L33+M33)/2)+N33</f>
        <v>4.8</v>
      </c>
      <c r="P33" s="53">
        <f>G33+K33+O33</f>
        <v>14.149999999999999</v>
      </c>
      <c r="Q33" s="40">
        <f>RANK(P33,P$9:P$36)</f>
        <v>2</v>
      </c>
    </row>
    <row r="34" spans="1:17" ht="15.75">
      <c r="A34" s="69">
        <v>396</v>
      </c>
      <c r="B34" s="70" t="s">
        <v>95</v>
      </c>
      <c r="C34" s="71" t="s">
        <v>53</v>
      </c>
      <c r="D34" s="34">
        <v>3.2</v>
      </c>
      <c r="E34" s="35">
        <v>3.2</v>
      </c>
      <c r="F34" s="36">
        <v>0.7</v>
      </c>
      <c r="G34" s="37">
        <f>((D34+E34)/2)+F34</f>
        <v>3.9000000000000004</v>
      </c>
      <c r="H34" s="36">
        <v>3.2</v>
      </c>
      <c r="I34" s="35">
        <v>3.1</v>
      </c>
      <c r="J34" s="36">
        <v>0.8</v>
      </c>
      <c r="K34" s="38">
        <f>((H34+I34)/2)+J34</f>
        <v>3.95</v>
      </c>
      <c r="L34" s="36">
        <v>2.9</v>
      </c>
      <c r="M34" s="35">
        <v>2.7</v>
      </c>
      <c r="N34" s="36">
        <v>1</v>
      </c>
      <c r="O34" s="38">
        <f>((L34+M34)/2)+N34</f>
        <v>3.8</v>
      </c>
      <c r="P34" s="39">
        <f>G34+K34+O34</f>
        <v>11.65</v>
      </c>
      <c r="Q34" s="40">
        <f>RANK(P34,P$9:P$36)</f>
        <v>18</v>
      </c>
    </row>
    <row r="35" spans="1:17" ht="15.75">
      <c r="A35" s="69">
        <v>397</v>
      </c>
      <c r="B35" s="70" t="s">
        <v>96</v>
      </c>
      <c r="C35" s="71" t="s">
        <v>29</v>
      </c>
      <c r="D35" s="34">
        <v>3.7</v>
      </c>
      <c r="E35" s="35">
        <v>3.7</v>
      </c>
      <c r="F35" s="36">
        <v>1.2</v>
      </c>
      <c r="G35" s="37">
        <f>((D35+E35)/2)+F35</f>
        <v>4.9</v>
      </c>
      <c r="H35" s="36">
        <v>3.5</v>
      </c>
      <c r="I35" s="35">
        <v>3.6</v>
      </c>
      <c r="J35" s="36">
        <v>1</v>
      </c>
      <c r="K35" s="38">
        <f>((H35+I35)/2)+J35</f>
        <v>4.55</v>
      </c>
      <c r="L35" s="36">
        <v>3.4</v>
      </c>
      <c r="M35" s="35">
        <v>3.4</v>
      </c>
      <c r="N35" s="36">
        <v>1.4</v>
      </c>
      <c r="O35" s="38">
        <f>((L35+M35)/2)+N35</f>
        <v>4.8</v>
      </c>
      <c r="P35" s="39">
        <f>G35+K35+O35</f>
        <v>14.25</v>
      </c>
      <c r="Q35" s="40">
        <f>RANK(P35,P$9:P$36)</f>
        <v>1</v>
      </c>
    </row>
    <row r="36" spans="1:17" ht="15">
      <c r="A36" s="73">
        <v>398</v>
      </c>
      <c r="B36" s="74" t="s">
        <v>97</v>
      </c>
      <c r="C36" s="75" t="s">
        <v>78</v>
      </c>
      <c r="D36" s="48">
        <v>3.6</v>
      </c>
      <c r="E36" s="49">
        <v>3.6</v>
      </c>
      <c r="F36" s="50">
        <v>1</v>
      </c>
      <c r="G36" s="51">
        <f>((D36+E36)/2)+F36</f>
        <v>4.6</v>
      </c>
      <c r="H36" s="50">
        <v>3.5</v>
      </c>
      <c r="I36" s="49">
        <v>3.5</v>
      </c>
      <c r="J36" s="50">
        <v>1.2</v>
      </c>
      <c r="K36" s="52">
        <f>((H36+I36)/2)+J36</f>
        <v>4.7</v>
      </c>
      <c r="L36" s="50">
        <v>3.2</v>
      </c>
      <c r="M36" s="49">
        <v>3.3</v>
      </c>
      <c r="N36" s="50">
        <v>1.2</v>
      </c>
      <c r="O36" s="52">
        <f>((L36+M36)/2)+N36</f>
        <v>4.45</v>
      </c>
      <c r="P36" s="53">
        <f>G36+K36+O36</f>
        <v>13.75</v>
      </c>
      <c r="Q36" s="40">
        <f>RANK(P36,P$9:P$36)</f>
        <v>3</v>
      </c>
    </row>
  </sheetData>
  <sheetProtection selectLockedCells="1" selectUnlockedCells="1"/>
  <mergeCells count="9">
    <mergeCell ref="A2:C2"/>
    <mergeCell ref="A4:H4"/>
    <mergeCell ref="D6:F6"/>
    <mergeCell ref="H6:J6"/>
    <mergeCell ref="L6:N6"/>
    <mergeCell ref="B7:C7"/>
    <mergeCell ref="D7:E7"/>
    <mergeCell ref="H7:I7"/>
    <mergeCell ref="L7:M7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A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22.421875" style="0" customWidth="1"/>
    <col min="3" max="3" width="21.7109375" style="0" customWidth="1"/>
    <col min="4" max="4" width="7.421875" style="2" customWidth="1"/>
    <col min="5" max="5" width="7.8515625" style="2" customWidth="1"/>
    <col min="6" max="6" width="11.28125" style="2" customWidth="1"/>
    <col min="7" max="7" width="9.140625" style="1" customWidth="1"/>
    <col min="8" max="9" width="7.28125" style="5" customWidth="1"/>
    <col min="10" max="10" width="10.7109375" style="5" customWidth="1"/>
    <col min="11" max="13" width="9.140625" style="1" customWidth="1"/>
  </cols>
  <sheetData>
    <row r="2" spans="1:27" ht="18">
      <c r="A2" s="3" t="s">
        <v>0</v>
      </c>
      <c r="B2" s="3"/>
      <c r="C2" s="3"/>
      <c r="D2" s="3"/>
      <c r="E2" s="3"/>
      <c r="F2" s="4"/>
      <c r="G2" s="4"/>
      <c r="H2" s="6"/>
      <c r="I2" s="6"/>
      <c r="J2" s="6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.75">
      <c r="A3" s="4"/>
      <c r="B3" s="6"/>
      <c r="C3" s="6"/>
      <c r="D3" s="4"/>
      <c r="E3" s="4"/>
      <c r="F3" s="4"/>
      <c r="G3" s="4"/>
      <c r="H3" s="6"/>
      <c r="I3" s="6"/>
      <c r="J3" s="6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>
      <c r="A4" s="7" t="s">
        <v>1</v>
      </c>
      <c r="B4" s="7"/>
      <c r="C4" s="7"/>
      <c r="D4" s="7"/>
      <c r="E4" s="7"/>
      <c r="F4" s="7"/>
      <c r="G4" s="7"/>
      <c r="H4" s="7"/>
      <c r="I4" s="76"/>
      <c r="J4" s="76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13" ht="12.75">
      <c r="A5" s="10"/>
      <c r="B5" s="11"/>
      <c r="C5" s="11"/>
      <c r="D5" s="10"/>
      <c r="E5" s="10"/>
      <c r="F5" s="10"/>
      <c r="G5" s="10"/>
      <c r="H5" s="11"/>
      <c r="I5" s="11"/>
      <c r="J5" s="11"/>
      <c r="K5" s="10"/>
      <c r="L5" s="4"/>
      <c r="M5" s="10"/>
    </row>
    <row r="6" spans="1:13" ht="13.5">
      <c r="A6" s="10"/>
      <c r="B6" s="11"/>
      <c r="C6" s="11"/>
      <c r="D6" s="12"/>
      <c r="E6" s="12"/>
      <c r="F6" s="12"/>
      <c r="G6" s="10"/>
      <c r="H6" s="12"/>
      <c r="I6" s="12"/>
      <c r="J6" s="12"/>
      <c r="K6" s="10"/>
      <c r="L6" s="10"/>
      <c r="M6" s="10"/>
    </row>
    <row r="7" spans="1:13" ht="16.5">
      <c r="A7" s="13"/>
      <c r="B7" s="14" t="s">
        <v>103</v>
      </c>
      <c r="C7" s="15"/>
      <c r="D7" s="16" t="s">
        <v>3</v>
      </c>
      <c r="E7" s="16"/>
      <c r="F7" s="16"/>
      <c r="G7" s="17"/>
      <c r="H7" s="16" t="s">
        <v>4</v>
      </c>
      <c r="I7" s="16"/>
      <c r="J7" s="16"/>
      <c r="K7" s="18"/>
      <c r="L7" s="12"/>
      <c r="M7" s="10"/>
    </row>
    <row r="8" spans="1:13" ht="13.5">
      <c r="A8" s="4"/>
      <c r="B8" s="19" t="s">
        <v>64</v>
      </c>
      <c r="C8" s="19"/>
      <c r="D8" s="20" t="s">
        <v>7</v>
      </c>
      <c r="E8" s="20"/>
      <c r="F8" s="20" t="s">
        <v>8</v>
      </c>
      <c r="G8" s="17"/>
      <c r="H8" s="20" t="s">
        <v>7</v>
      </c>
      <c r="I8" s="20"/>
      <c r="J8" s="20" t="s">
        <v>9</v>
      </c>
      <c r="K8" s="17"/>
      <c r="L8" s="21" t="s">
        <v>10</v>
      </c>
      <c r="M8" s="22"/>
    </row>
    <row r="9" spans="1:13" ht="13.5">
      <c r="A9" s="23" t="s">
        <v>11</v>
      </c>
      <c r="B9" s="24" t="s">
        <v>12</v>
      </c>
      <c r="C9" s="25" t="s">
        <v>13</v>
      </c>
      <c r="D9" s="26" t="s">
        <v>14</v>
      </c>
      <c r="E9" s="27" t="s">
        <v>15</v>
      </c>
      <c r="F9" s="26" t="s">
        <v>16</v>
      </c>
      <c r="G9" s="28" t="s">
        <v>17</v>
      </c>
      <c r="H9" s="29" t="s">
        <v>14</v>
      </c>
      <c r="I9" s="27" t="s">
        <v>15</v>
      </c>
      <c r="J9" s="26" t="s">
        <v>16</v>
      </c>
      <c r="K9" s="28" t="s">
        <v>17</v>
      </c>
      <c r="L9" s="28" t="s">
        <v>18</v>
      </c>
      <c r="M9" s="30" t="s">
        <v>19</v>
      </c>
    </row>
    <row r="10" spans="1:13" ht="15.75">
      <c r="A10" s="67">
        <v>451</v>
      </c>
      <c r="B10" s="63" t="s">
        <v>69</v>
      </c>
      <c r="C10" s="33" t="s">
        <v>70</v>
      </c>
      <c r="D10" s="34">
        <v>7.2</v>
      </c>
      <c r="E10" s="35">
        <v>7.2</v>
      </c>
      <c r="F10" s="36">
        <v>1.7</v>
      </c>
      <c r="G10" s="37">
        <f>((D10+E10)/2)+F10</f>
        <v>8.9</v>
      </c>
      <c r="H10" s="77">
        <v>7.1</v>
      </c>
      <c r="I10" s="78">
        <v>7.1</v>
      </c>
      <c r="J10" s="77">
        <v>1.7</v>
      </c>
      <c r="K10" s="38">
        <f>((H10+I10)/2)+J10</f>
        <v>8.799999999999999</v>
      </c>
      <c r="L10" s="39">
        <f>G10+K10</f>
        <v>17.7</v>
      </c>
      <c r="M10" s="40">
        <f>RANK(L10,L$10:L$22)</f>
        <v>9</v>
      </c>
    </row>
    <row r="11" spans="1:13" ht="15.75">
      <c r="A11" s="67">
        <v>452</v>
      </c>
      <c r="B11" s="63" t="s">
        <v>73</v>
      </c>
      <c r="C11" s="33" t="s">
        <v>70</v>
      </c>
      <c r="D11" s="41">
        <v>7.3</v>
      </c>
      <c r="E11" s="2">
        <v>7.6</v>
      </c>
      <c r="F11" s="42">
        <v>1.6</v>
      </c>
      <c r="G11" s="37">
        <f>((D11+E11)/2)+F11</f>
        <v>9.049999999999999</v>
      </c>
      <c r="H11" s="79">
        <v>7.3</v>
      </c>
      <c r="I11" s="5">
        <v>7.7</v>
      </c>
      <c r="J11" s="79">
        <v>1.9</v>
      </c>
      <c r="K11" s="38">
        <f>((H11+I11)/2)+J11</f>
        <v>9.4</v>
      </c>
      <c r="L11" s="39">
        <f>G11+K11</f>
        <v>18.45</v>
      </c>
      <c r="M11" s="40">
        <f>RANK(L11,L$10:L$22)</f>
        <v>4</v>
      </c>
    </row>
    <row r="12" spans="1:13" ht="15.75">
      <c r="A12" s="67">
        <v>453</v>
      </c>
      <c r="B12" s="63" t="s">
        <v>93</v>
      </c>
      <c r="C12" s="33" t="s">
        <v>70</v>
      </c>
      <c r="D12" s="34">
        <v>0</v>
      </c>
      <c r="E12" s="35">
        <v>0</v>
      </c>
      <c r="F12" s="36">
        <v>0</v>
      </c>
      <c r="G12" s="37">
        <f>((D12+E12)/2)+F12</f>
        <v>0</v>
      </c>
      <c r="H12" s="77">
        <v>7</v>
      </c>
      <c r="I12" s="78">
        <v>7</v>
      </c>
      <c r="J12" s="77">
        <v>2.1</v>
      </c>
      <c r="K12" s="38">
        <f>((H12+I12)/2)+J12</f>
        <v>9.1</v>
      </c>
      <c r="L12" s="39">
        <f>G12+K12</f>
        <v>9.1</v>
      </c>
      <c r="M12" s="40">
        <f>RANK(L12,L$10:L$22)</f>
        <v>10</v>
      </c>
    </row>
    <row r="13" spans="1:13" ht="15.75">
      <c r="A13" s="67">
        <v>454</v>
      </c>
      <c r="B13" s="63" t="s">
        <v>85</v>
      </c>
      <c r="C13" s="33" t="s">
        <v>70</v>
      </c>
      <c r="D13" s="34">
        <v>7.2</v>
      </c>
      <c r="E13" s="35">
        <v>7.4</v>
      </c>
      <c r="F13" s="36">
        <v>1.7</v>
      </c>
      <c r="G13" s="37">
        <f>((D13+E13)/2)+F13</f>
        <v>9</v>
      </c>
      <c r="H13" s="77">
        <v>7.2</v>
      </c>
      <c r="I13" s="78">
        <v>7.2</v>
      </c>
      <c r="J13" s="77">
        <v>2</v>
      </c>
      <c r="K13" s="38">
        <f>((H13+I13)/2)+J13</f>
        <v>9.2</v>
      </c>
      <c r="L13" s="39">
        <f>G13+K13</f>
        <v>18.2</v>
      </c>
      <c r="M13" s="40">
        <f>RANK(L13,L$10:L$22)</f>
        <v>6</v>
      </c>
    </row>
    <row r="14" spans="1:13" ht="13.5">
      <c r="A14" s="67">
        <v>455</v>
      </c>
      <c r="B14" s="31" t="s">
        <v>90</v>
      </c>
      <c r="C14" s="31" t="s">
        <v>88</v>
      </c>
      <c r="D14" s="41">
        <v>7.3</v>
      </c>
      <c r="E14" s="2">
        <v>7.4</v>
      </c>
      <c r="F14" s="42">
        <v>2.3</v>
      </c>
      <c r="G14" s="80">
        <f>((D14+E14)/2)+F14</f>
        <v>9.649999999999999</v>
      </c>
      <c r="H14" s="79">
        <v>7.4</v>
      </c>
      <c r="I14" s="5">
        <v>7.6</v>
      </c>
      <c r="J14" s="79">
        <v>2.5</v>
      </c>
      <c r="K14" s="38">
        <f>((H14+I14)/2)+J14</f>
        <v>10</v>
      </c>
      <c r="L14" s="39">
        <f>G14+K14</f>
        <v>19.65</v>
      </c>
      <c r="M14" s="40">
        <f>RANK(L14,L$10:L$22)</f>
        <v>2</v>
      </c>
    </row>
    <row r="15" spans="1:13" ht="15.75">
      <c r="A15" s="67">
        <v>456</v>
      </c>
      <c r="B15" s="63" t="s">
        <v>86</v>
      </c>
      <c r="C15" s="33" t="s">
        <v>70</v>
      </c>
      <c r="D15" s="34">
        <v>7.2</v>
      </c>
      <c r="E15" s="35">
        <v>7.3</v>
      </c>
      <c r="F15" s="36">
        <v>1.5</v>
      </c>
      <c r="G15" s="37">
        <f>((D15+E15)/2)+F15</f>
        <v>8.75</v>
      </c>
      <c r="H15" s="77">
        <v>0</v>
      </c>
      <c r="I15" s="78">
        <v>0</v>
      </c>
      <c r="J15" s="77">
        <v>0</v>
      </c>
      <c r="K15" s="38">
        <f>((H15+I15)/2)+J15</f>
        <v>0</v>
      </c>
      <c r="L15" s="39">
        <v>0</v>
      </c>
      <c r="M15" s="40">
        <f>RANK(L15,L$10:L$22)</f>
        <v>11</v>
      </c>
    </row>
    <row r="16" spans="1:13" ht="15.75">
      <c r="A16" s="67">
        <v>457</v>
      </c>
      <c r="B16" s="63" t="s">
        <v>92</v>
      </c>
      <c r="C16" s="33" t="s">
        <v>70</v>
      </c>
      <c r="D16" s="41">
        <v>7.3</v>
      </c>
      <c r="E16" s="2">
        <v>7.5</v>
      </c>
      <c r="F16" s="42">
        <v>1.4</v>
      </c>
      <c r="G16" s="37">
        <f>((D16+E16)/2)+F16</f>
        <v>8.8</v>
      </c>
      <c r="H16" s="79">
        <v>7.2</v>
      </c>
      <c r="I16" s="5">
        <v>7.4</v>
      </c>
      <c r="J16" s="79">
        <v>1.9</v>
      </c>
      <c r="K16" s="38">
        <f>((H16+I16)/2)+J16</f>
        <v>9.200000000000001</v>
      </c>
      <c r="L16" s="39">
        <f>G16+K16</f>
        <v>18</v>
      </c>
      <c r="M16" s="40">
        <f>RANK(L16,L$10:L$22)</f>
        <v>8</v>
      </c>
    </row>
    <row r="17" spans="1:13" ht="15.75">
      <c r="A17" s="67">
        <v>458</v>
      </c>
      <c r="B17" s="33" t="s">
        <v>80</v>
      </c>
      <c r="C17" s="33" t="s">
        <v>45</v>
      </c>
      <c r="D17" s="34"/>
      <c r="E17" s="35"/>
      <c r="F17" s="36"/>
      <c r="G17" s="37">
        <f>((D17+E17)/2)+F17</f>
        <v>0</v>
      </c>
      <c r="H17" s="77"/>
      <c r="I17" s="78"/>
      <c r="J17" s="77"/>
      <c r="K17" s="38">
        <f>((H17+I17)/2)+J17</f>
        <v>0</v>
      </c>
      <c r="L17" s="39">
        <f>G17+K17</f>
        <v>0</v>
      </c>
      <c r="M17" s="40">
        <f>RANK(L17,L$10:L$22)</f>
        <v>11</v>
      </c>
    </row>
    <row r="18" spans="1:13" ht="15.75">
      <c r="A18" s="67">
        <v>459</v>
      </c>
      <c r="B18" s="62" t="s">
        <v>94</v>
      </c>
      <c r="C18" s="47" t="s">
        <v>78</v>
      </c>
      <c r="D18" s="59">
        <v>7.3</v>
      </c>
      <c r="E18" s="60">
        <v>7.4</v>
      </c>
      <c r="F18" s="61">
        <v>2.1</v>
      </c>
      <c r="G18" s="51">
        <f>((D18+E18)/2)+F18</f>
        <v>9.45</v>
      </c>
      <c r="H18" s="68">
        <v>7.4</v>
      </c>
      <c r="I18" s="81">
        <v>7.7</v>
      </c>
      <c r="J18" s="68">
        <v>2.9</v>
      </c>
      <c r="K18" s="52">
        <f>((H18+I18)/2)+J18</f>
        <v>10.450000000000001</v>
      </c>
      <c r="L18" s="53">
        <f>G18+K18</f>
        <v>19.9</v>
      </c>
      <c r="M18" s="40">
        <f>RANK(L18,L$10:L$22)</f>
        <v>1</v>
      </c>
    </row>
    <row r="19" spans="1:13" ht="15.75">
      <c r="A19" s="67">
        <v>460</v>
      </c>
      <c r="B19" s="62" t="s">
        <v>79</v>
      </c>
      <c r="C19" s="47" t="s">
        <v>78</v>
      </c>
      <c r="D19" s="48">
        <v>7.2</v>
      </c>
      <c r="E19" s="49">
        <v>7.2</v>
      </c>
      <c r="F19" s="50">
        <v>1.9</v>
      </c>
      <c r="G19" s="51">
        <f>((D19+E19)/2)+F19</f>
        <v>9.1</v>
      </c>
      <c r="H19" s="82">
        <v>7.3</v>
      </c>
      <c r="I19" s="83">
        <v>7.4</v>
      </c>
      <c r="J19" s="82">
        <v>1.8</v>
      </c>
      <c r="K19" s="52">
        <f>((H19+I19)/2)+J19</f>
        <v>9.15</v>
      </c>
      <c r="L19" s="53">
        <f>G19+K19</f>
        <v>18.25</v>
      </c>
      <c r="M19" s="40">
        <f>RANK(L19,L$10:L$22)</f>
        <v>5</v>
      </c>
    </row>
    <row r="20" spans="1:13" ht="15.75">
      <c r="A20" s="67">
        <v>461</v>
      </c>
      <c r="B20" s="63" t="s">
        <v>84</v>
      </c>
      <c r="C20" s="33" t="s">
        <v>82</v>
      </c>
      <c r="D20" s="34">
        <v>7</v>
      </c>
      <c r="E20" s="35">
        <v>7.1</v>
      </c>
      <c r="F20" s="36">
        <v>1.9</v>
      </c>
      <c r="G20" s="37">
        <f>((D20+E20)/2)+F20</f>
        <v>8.95</v>
      </c>
      <c r="H20" s="77">
        <v>7.2</v>
      </c>
      <c r="I20" s="78">
        <v>7.3</v>
      </c>
      <c r="J20" s="77">
        <v>2</v>
      </c>
      <c r="K20" s="38">
        <f>((H20+I20)/2)+J20</f>
        <v>9.25</v>
      </c>
      <c r="L20" s="39">
        <f>G20+K20</f>
        <v>18.2</v>
      </c>
      <c r="M20" s="40">
        <f>RANK(L20,L$10:L$22)</f>
        <v>6</v>
      </c>
    </row>
    <row r="21" spans="1:13" ht="15.75">
      <c r="A21" s="67">
        <v>462</v>
      </c>
      <c r="B21" s="63" t="s">
        <v>83</v>
      </c>
      <c r="C21" s="84" t="s">
        <v>82</v>
      </c>
      <c r="D21" s="43">
        <v>0</v>
      </c>
      <c r="E21" s="64">
        <v>0</v>
      </c>
      <c r="F21" s="65">
        <v>0</v>
      </c>
      <c r="G21" s="54">
        <f>((D21+E21)/2)+F21</f>
        <v>0</v>
      </c>
      <c r="H21" s="85">
        <v>0</v>
      </c>
      <c r="I21" s="86">
        <v>0</v>
      </c>
      <c r="J21" s="85">
        <v>0</v>
      </c>
      <c r="K21" s="38">
        <f>((H21+I21)/2)+J21</f>
        <v>0</v>
      </c>
      <c r="L21" s="39">
        <v>0</v>
      </c>
      <c r="M21" s="40">
        <f>RANK(L21,L$10:L$22)</f>
        <v>11</v>
      </c>
    </row>
    <row r="22" spans="1:13" ht="15.75">
      <c r="A22" s="67">
        <v>463</v>
      </c>
      <c r="B22" s="33" t="s">
        <v>87</v>
      </c>
      <c r="C22" s="33" t="s">
        <v>88</v>
      </c>
      <c r="D22" s="34">
        <v>7.3</v>
      </c>
      <c r="E22" s="35">
        <v>7.1</v>
      </c>
      <c r="F22" s="36">
        <v>2.4</v>
      </c>
      <c r="G22" s="37">
        <f>((D22+E22)/2)+F22</f>
        <v>9.6</v>
      </c>
      <c r="H22" s="77">
        <v>7.2</v>
      </c>
      <c r="I22" s="78">
        <v>7.3</v>
      </c>
      <c r="J22" s="77">
        <v>2.7</v>
      </c>
      <c r="K22" s="56">
        <f>((H22+I22)/2)+J22</f>
        <v>9.95</v>
      </c>
      <c r="L22" s="39">
        <f>G22+K22</f>
        <v>19.549999999999997</v>
      </c>
      <c r="M22" s="40">
        <f>RANK(L22,L$10:L$22)</f>
        <v>3</v>
      </c>
    </row>
  </sheetData>
  <sheetProtection selectLockedCells="1" selectUnlockedCells="1"/>
  <mergeCells count="7">
    <mergeCell ref="A2:E2"/>
    <mergeCell ref="A4:H4"/>
    <mergeCell ref="D7:F7"/>
    <mergeCell ref="H7:J7"/>
    <mergeCell ref="B8:C8"/>
    <mergeCell ref="D8:E8"/>
    <mergeCell ref="H8:I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Limpens</dc:creator>
  <cp:keywords/>
  <dc:description/>
  <cp:lastModifiedBy/>
  <cp:lastPrinted>2011-12-17T16:31:24Z</cp:lastPrinted>
  <dcterms:created xsi:type="dcterms:W3CDTF">2008-05-18T11:07:59Z</dcterms:created>
  <dcterms:modified xsi:type="dcterms:W3CDTF">2011-12-18T22:12:32Z</dcterms:modified>
  <cp:category/>
  <cp:version/>
  <cp:contentType/>
  <cp:contentStatus/>
  <cp:revision>1</cp:revision>
</cp:coreProperties>
</file>