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an 1 en 2 Ochtend" sheetId="1" r:id="rId1"/>
    <sheet name="Baan 3 en 4 Ochtend" sheetId="2" r:id="rId2"/>
    <sheet name="Baan 1 en 2 Middag" sheetId="3" r:id="rId3"/>
    <sheet name="Baan 3 en 4 Middag" sheetId="4" r:id="rId4"/>
  </sheets>
  <definedNames>
    <definedName name="_xlnm.Print_Titles" localSheetId="2">'Baan 1 en 2 Middag'!$1:$5</definedName>
    <definedName name="_xlnm.Print_Titles" localSheetId="0">'Baan 1 en 2 Ochtend'!$1:$5</definedName>
    <definedName name="_xlnm.Print_Titles" localSheetId="3">'Baan 3 en 4 Middag'!$1:$5</definedName>
    <definedName name="_xlnm.Print_Titles" localSheetId="1">'Baan 3 en 4 Ochtend'!$1:$5</definedName>
  </definedNames>
  <calcPr fullCalcOnLoad="1"/>
</workbook>
</file>

<file path=xl/sharedStrings.xml><?xml version="1.0" encoding="utf-8"?>
<sst xmlns="http://schemas.openxmlformats.org/spreadsheetml/2006/main" count="1322" uniqueCount="259">
  <si>
    <r>
      <t>UITSLAGENLIJST TELCOMMISSIE</t>
    </r>
    <r>
      <rPr>
        <sz val="12"/>
        <rFont val="Arial"/>
        <family val="2"/>
      </rPr>
      <t xml:space="preserve">  </t>
    </r>
  </si>
  <si>
    <r>
      <t>WEDSTRIJD</t>
    </r>
    <r>
      <rPr>
        <b/>
        <sz val="16"/>
        <rFont val="Arial"/>
        <family val="2"/>
      </rPr>
      <t xml:space="preserve">: Ahoy-Cup Individueel       </t>
    </r>
    <r>
      <rPr>
        <sz val="16"/>
        <rFont val="Arial"/>
        <family val="2"/>
      </rPr>
      <t xml:space="preserve"> PLAATS: Rotterdam        DATUM: 22-06-2014</t>
    </r>
  </si>
  <si>
    <t>Sprongserie 1</t>
  </si>
  <si>
    <t>Sprongserie 2</t>
  </si>
  <si>
    <t>Sprongserie 3</t>
  </si>
  <si>
    <t>Heren Senior A</t>
  </si>
  <si>
    <t>Eind</t>
  </si>
  <si>
    <t>Uitvoering</t>
  </si>
  <si>
    <t>Moeilijkheid</t>
  </si>
  <si>
    <t xml:space="preserve">Nr </t>
  </si>
  <si>
    <t>Naam</t>
  </si>
  <si>
    <t xml:space="preserve">Totaal </t>
  </si>
  <si>
    <t>Plaats</t>
  </si>
  <si>
    <t>Toestel</t>
  </si>
  <si>
    <t>Jury 1</t>
  </si>
  <si>
    <t>Jury 2</t>
  </si>
  <si>
    <t xml:space="preserve">Jury 1 </t>
  </si>
  <si>
    <t>SubTotaal</t>
  </si>
  <si>
    <t>Martijn Verhoosel</t>
  </si>
  <si>
    <t>SVO Schinnen</t>
  </si>
  <si>
    <t>Minitrampoline</t>
  </si>
  <si>
    <t>Springtoestel</t>
  </si>
  <si>
    <t>Marco Smulders</t>
  </si>
  <si>
    <t>Trafo Steenbergen</t>
  </si>
  <si>
    <t>Sander van Wijk</t>
  </si>
  <si>
    <t>Excelsior Leiden</t>
  </si>
  <si>
    <t>Ivano Geertse</t>
  </si>
  <si>
    <t>MTV Middelburg</t>
  </si>
  <si>
    <t>Derek de Wit</t>
  </si>
  <si>
    <t>GTS Stedebroec</t>
  </si>
  <si>
    <t>Dick Bruin</t>
  </si>
  <si>
    <t>DVV Zuid Scharwoude</t>
  </si>
  <si>
    <t>Arnold Metselaar</t>
  </si>
  <si>
    <t>STAR Rotterdam</t>
  </si>
  <si>
    <t>Ivan van den Burg</t>
  </si>
  <si>
    <t>Seth van der Weide</t>
  </si>
  <si>
    <t>Wouter van der Laan</t>
  </si>
  <si>
    <t>Bastijn van Gageldonk</t>
  </si>
  <si>
    <t>EOC Oosterhout</t>
  </si>
  <si>
    <t>Jelle Dylus</t>
  </si>
  <si>
    <t xml:space="preserve"> </t>
  </si>
  <si>
    <t>Nick de Waal</t>
  </si>
  <si>
    <t>Udi Bergen op Zoom</t>
  </si>
  <si>
    <t>Heren Senior B</t>
  </si>
  <si>
    <t>Ivar Willemse</t>
  </si>
  <si>
    <t>Hirundo Lage Zwaluwe</t>
  </si>
  <si>
    <t>Damian van den Broek</t>
  </si>
  <si>
    <t>Jeroen Smaak</t>
  </si>
  <si>
    <t>Dames Jeugd C</t>
  </si>
  <si>
    <t>Denise Pieters</t>
  </si>
  <si>
    <t>Inez Bergen</t>
  </si>
  <si>
    <t>Nyncke Bergen</t>
  </si>
  <si>
    <t>Julie Warmenhoven</t>
  </si>
  <si>
    <t>GTH Heiloo</t>
  </si>
  <si>
    <t>Floor Tervoort</t>
  </si>
  <si>
    <t>Maartje Wetsteijn</t>
  </si>
  <si>
    <t>Milenka Hoorn</t>
  </si>
  <si>
    <t>Isabelle Buijs</t>
  </si>
  <si>
    <t>Jena van Ravenzwaaij</t>
  </si>
  <si>
    <t>Nadja Boersen</t>
  </si>
  <si>
    <t>Vivian Thomassen</t>
  </si>
  <si>
    <t>GV Barendrecht</t>
  </si>
  <si>
    <t>Jasmijn Wierda</t>
  </si>
  <si>
    <t>Julie Urban</t>
  </si>
  <si>
    <t>Lieselotte van Vugt</t>
  </si>
  <si>
    <t>Fleur Kosterman</t>
  </si>
  <si>
    <t>Kristel vd Beek</t>
  </si>
  <si>
    <t>Zoey Rosbergen</t>
  </si>
  <si>
    <t>Julia Ootjes</t>
  </si>
  <si>
    <t>Estelle</t>
  </si>
  <si>
    <t>Tara Hansma</t>
  </si>
  <si>
    <t>Roos Tervoort</t>
  </si>
  <si>
    <t>Maud Schiffelers</t>
  </si>
  <si>
    <t>GV Albatros Nuth</t>
  </si>
  <si>
    <t>Heren Jeugd C</t>
  </si>
  <si>
    <t>Jesse van der Lenden</t>
  </si>
  <si>
    <t>Preben Kuhl</t>
  </si>
  <si>
    <t>Stefan Rasch</t>
  </si>
  <si>
    <t>Rik Rekkers</t>
  </si>
  <si>
    <t>Pieter Fallaux</t>
  </si>
  <si>
    <t>Ryan Franken</t>
  </si>
  <si>
    <t>Mitchell Dekker</t>
  </si>
  <si>
    <t>Tim van Noort</t>
  </si>
  <si>
    <t>Dames Junior C</t>
  </si>
  <si>
    <t>Yentel Wouters</t>
  </si>
  <si>
    <t>Romy van Peene</t>
  </si>
  <si>
    <t>MTV Mddelburg</t>
  </si>
  <si>
    <t>Michelle Vreeke</t>
  </si>
  <si>
    <t>Jessica van der Vreede</t>
  </si>
  <si>
    <t>Manon Schreurs</t>
  </si>
  <si>
    <t xml:space="preserve">Joy Paas </t>
  </si>
  <si>
    <t>Brechtje van Haneghem</t>
  </si>
  <si>
    <t>Rosa van Dijk</t>
  </si>
  <si>
    <t>Kileen Smit</t>
  </si>
  <si>
    <t>Isabel Dekker</t>
  </si>
  <si>
    <t>Lonneke van Leest</t>
  </si>
  <si>
    <t>Mirthe Borst</t>
  </si>
  <si>
    <t>Dames Junioren B</t>
  </si>
  <si>
    <t>Melle Vermeer</t>
  </si>
  <si>
    <t>DSTV Peize</t>
  </si>
  <si>
    <t>Baukje Greidanus</t>
  </si>
  <si>
    <t>Dos Dronrijp</t>
  </si>
  <si>
    <t>Lorindy van Roo</t>
  </si>
  <si>
    <t>Rachel Louws</t>
  </si>
  <si>
    <t>Kim van Bekkum</t>
  </si>
  <si>
    <t>Minoesch Boudewijn</t>
  </si>
  <si>
    <t>Britt van Haaften</t>
  </si>
  <si>
    <t>Esmeey Paassens</t>
  </si>
  <si>
    <t>Kristy Bakker</t>
  </si>
  <si>
    <t>Claudia Laurijsse</t>
  </si>
  <si>
    <t>Nova Hensen</t>
  </si>
  <si>
    <t>Sasja Koolen</t>
  </si>
  <si>
    <t>An Mei Kodde</t>
  </si>
  <si>
    <t>Vivian Poppe</t>
  </si>
  <si>
    <t>Floor Adriaanse</t>
  </si>
  <si>
    <t>Charlotte Florisse</t>
  </si>
  <si>
    <t>Danique Dukers</t>
  </si>
  <si>
    <t>HSV 1946</t>
  </si>
  <si>
    <t>Iris Zweistra</t>
  </si>
  <si>
    <t>Ashley Wisse</t>
  </si>
  <si>
    <t>Dames Senior C</t>
  </si>
  <si>
    <t>Yara Struijs</t>
  </si>
  <si>
    <t>Roos Tabak</t>
  </si>
  <si>
    <t>Birgit Stevenson</t>
  </si>
  <si>
    <t>Maaike Stevenson</t>
  </si>
  <si>
    <t>Denise Konijn</t>
  </si>
  <si>
    <t>Eva Boos</t>
  </si>
  <si>
    <t xml:space="preserve">GTS Stedebroec </t>
  </si>
  <si>
    <t>Chajen Debeije</t>
  </si>
  <si>
    <t>Lianne Houtvast</t>
  </si>
  <si>
    <t>Quinty van Zijderveld</t>
  </si>
  <si>
    <t>Heren Jeugd B</t>
  </si>
  <si>
    <t>Lester Kops</t>
  </si>
  <si>
    <t>Lars van Steeg</t>
  </si>
  <si>
    <t>Hirundo Lage Zwaluw</t>
  </si>
  <si>
    <t>Heren Jeugd A</t>
  </si>
  <si>
    <t>Martijn Reus</t>
  </si>
  <si>
    <t>Daan Kaagman</t>
  </si>
  <si>
    <t>Owen Franken</t>
  </si>
  <si>
    <t>Heren Junior C</t>
  </si>
  <si>
    <t>Wesley de Lange</t>
  </si>
  <si>
    <t>Dames Jeugd A</t>
  </si>
  <si>
    <t>Luna Marinissen</t>
  </si>
  <si>
    <t>Faye Bakx</t>
  </si>
  <si>
    <t>Rachel den Haan</t>
  </si>
  <si>
    <t>Luca Tetteroo</t>
  </si>
  <si>
    <t>Hannelore vd Beek</t>
  </si>
  <si>
    <t>Julie Terlaak</t>
  </si>
  <si>
    <t>Annelies van Dijk</t>
  </si>
  <si>
    <t>Exalto Sport Lunteren</t>
  </si>
  <si>
    <t>Yaelle Dukers</t>
  </si>
  <si>
    <t>Noelle Eshuis</t>
  </si>
  <si>
    <t>KEV Vriezenveen</t>
  </si>
  <si>
    <t>Sanne Nijhuis</t>
  </si>
  <si>
    <t>Britt van Nieuwkerk</t>
  </si>
  <si>
    <t>Djenti Verbruggeq</t>
  </si>
  <si>
    <t>Iris Huis</t>
  </si>
  <si>
    <t>Dames Junior A</t>
  </si>
  <si>
    <t>Melissa Zandstra</t>
  </si>
  <si>
    <t>Britt van Adrighem</t>
  </si>
  <si>
    <t>Melanie Prins</t>
  </si>
  <si>
    <t>Emma Bonke</t>
  </si>
  <si>
    <t>Lorraine Mantiri</t>
  </si>
  <si>
    <t>Carlijn Tetteroo</t>
  </si>
  <si>
    <t>Jessie Pieper</t>
  </si>
  <si>
    <t>Guusje Paassens</t>
  </si>
  <si>
    <t>Heren Junior B</t>
  </si>
  <si>
    <t>Sam Josiasse</t>
  </si>
  <si>
    <t>Heren Junior A</t>
  </si>
  <si>
    <t>Pim Piessens</t>
  </si>
  <si>
    <t>Joris van Oijen</t>
  </si>
  <si>
    <t>Dames Senior A</t>
  </si>
  <si>
    <t>Vera Brooijmans</t>
  </si>
  <si>
    <t>Iris Vos</t>
  </si>
  <si>
    <t>Daisy Philipsen</t>
  </si>
  <si>
    <t>Marrit Zeinstra</t>
  </si>
  <si>
    <t>DOS Dronrijp</t>
  </si>
  <si>
    <t>Franke Jager</t>
  </si>
  <si>
    <t>Sanne Veldman</t>
  </si>
  <si>
    <t>Anne-Berber Zeinstra</t>
  </si>
  <si>
    <t>Martine Zeinstra</t>
  </si>
  <si>
    <t>Sasha Kuipers</t>
  </si>
  <si>
    <t>Sharice Veldhuis</t>
  </si>
  <si>
    <t>Aronne Julsing</t>
  </si>
  <si>
    <t>Thirza Prinsen</t>
  </si>
  <si>
    <t>Cynthia Streijl</t>
  </si>
  <si>
    <t>Animo Hoogvliet</t>
  </si>
  <si>
    <t>Jacqueline Boonman</t>
  </si>
  <si>
    <t>Iris Lodder</t>
  </si>
  <si>
    <t>Daphne Cornelisse</t>
  </si>
  <si>
    <t>Anna Kirtley</t>
  </si>
  <si>
    <t>Chantal Schuitemaker</t>
  </si>
  <si>
    <t>Deborah Bakker</t>
  </si>
  <si>
    <t>Diandra Steenhouwer</t>
  </si>
  <si>
    <t>Eline Groen</t>
  </si>
  <si>
    <t>Ayla Wilbrink</t>
  </si>
  <si>
    <t>Eline den Ouden</t>
  </si>
  <si>
    <t>Jose Holster</t>
  </si>
  <si>
    <t>Yvanka Batenburg</t>
  </si>
  <si>
    <t>Renate van 't Hof</t>
  </si>
  <si>
    <t>Shalina Groenveld</t>
  </si>
  <si>
    <t>Dames Jeugd B</t>
  </si>
  <si>
    <t>Joke Pleiter</t>
  </si>
  <si>
    <t>Ilonka Hoogeveen</t>
  </si>
  <si>
    <t>Fleur Pellikaan</t>
  </si>
  <si>
    <t>Isa Pellikaan</t>
  </si>
  <si>
    <t>Verena Onnink</t>
  </si>
  <si>
    <t>Lara Goes</t>
  </si>
  <si>
    <t>Lois Gaspers</t>
  </si>
  <si>
    <t>Rowan Kikkert</t>
  </si>
  <si>
    <t>Made Verbrugge</t>
  </si>
  <si>
    <t>Roxanne Cappon</t>
  </si>
  <si>
    <t>Jordan van Herwijnen</t>
  </si>
  <si>
    <t>Marinda van de Peijl</t>
  </si>
  <si>
    <t>Dames Senior B</t>
  </si>
  <si>
    <t>Lisa Snel</t>
  </si>
  <si>
    <t>Kim de Wit</t>
  </si>
  <si>
    <t>Michelle Schipper</t>
  </si>
  <si>
    <t>Hilde Neuvel</t>
  </si>
  <si>
    <t>Roos Onneweer</t>
  </si>
  <si>
    <t>Eline Bos</t>
  </si>
  <si>
    <t>Anouk Ursem</t>
  </si>
  <si>
    <t>Linda Boon</t>
  </si>
  <si>
    <t>Romy de Jongh</t>
  </si>
  <si>
    <t>Tessa Dijkstra</t>
  </si>
  <si>
    <t>Iris Slooter</t>
  </si>
  <si>
    <t>Berber Kemper</t>
  </si>
  <si>
    <t>Lotte van Adrighem</t>
  </si>
  <si>
    <t>Juliette Storm</t>
  </si>
  <si>
    <t>Robin van Eijk</t>
  </si>
  <si>
    <t>Danielle Ensing</t>
  </si>
  <si>
    <t>Brenda Vos</t>
  </si>
  <si>
    <t>Danique van de Merbel</t>
  </si>
  <si>
    <t>Valerie Vierbergen</t>
  </si>
  <si>
    <t>Jet Nuijten</t>
  </si>
  <si>
    <t>Alysha de Koning</t>
  </si>
  <si>
    <t>Eva Veraart</t>
  </si>
  <si>
    <t>Deborah van Roon</t>
  </si>
  <si>
    <t>Eliza Vermeer</t>
  </si>
  <si>
    <t>Demi Woerts</t>
  </si>
  <si>
    <t>Vervolg Dames Senior B</t>
  </si>
  <si>
    <t>Mandy Janssen</t>
  </si>
  <si>
    <t>Jo-Ann Groenewegen</t>
  </si>
  <si>
    <t>Evika van Vuuren</t>
  </si>
  <si>
    <t>Emma Haga</t>
  </si>
  <si>
    <t>Joyce Brochard</t>
  </si>
  <si>
    <t>Celine van Kampen</t>
  </si>
  <si>
    <t>Shannon Booij</t>
  </si>
  <si>
    <t>Nienke Lastdrager</t>
  </si>
  <si>
    <t>Julie Adriaanse</t>
  </si>
  <si>
    <t>Thyra Geldof</t>
  </si>
  <si>
    <t>Laura Tienhoven</t>
  </si>
  <si>
    <t>Naomi Klapwijk</t>
  </si>
  <si>
    <t>Nayomi Hassell</t>
  </si>
  <si>
    <t>Anniek Nierijnck</t>
  </si>
  <si>
    <t>Melanie Baas</t>
  </si>
  <si>
    <t>Mariette Spiering</t>
  </si>
  <si>
    <t>Marion Steenbergen</t>
  </si>
  <si>
    <t>Nicoliene Langstraat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</si>
</sst>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/>
      <protection/>
    </xf>
    <xf numFmtId="164" fontId="2" fillId="0" borderId="5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4" xfId="0" applyFont="1" applyBorder="1" applyAlignment="1" applyProtection="1">
      <alignment horizontal="center" vertical="center"/>
      <protection/>
    </xf>
    <xf numFmtId="164" fontId="2" fillId="2" borderId="4" xfId="0" applyFont="1" applyFill="1" applyBorder="1" applyAlignment="1" applyProtection="1">
      <alignment horizontal="center" vertical="center"/>
      <protection/>
    </xf>
    <xf numFmtId="164" fontId="2" fillId="3" borderId="4" xfId="0" applyFont="1" applyFill="1" applyBorder="1" applyAlignment="1" applyProtection="1">
      <alignment horizontal="center" vertical="center"/>
      <protection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11" fillId="0" borderId="4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1" fillId="0" borderId="4" xfId="0" applyFont="1" applyFill="1" applyBorder="1" applyAlignment="1">
      <alignment vertical="center"/>
    </xf>
    <xf numFmtId="164" fontId="0" fillId="0" borderId="4" xfId="0" applyBorder="1" applyAlignment="1" applyProtection="1">
      <alignment horizontal="center" vertical="center"/>
      <protection/>
    </xf>
    <xf numFmtId="165" fontId="12" fillId="3" borderId="4" xfId="0" applyNumberFormat="1" applyFont="1" applyFill="1" applyBorder="1" applyAlignment="1" applyProtection="1">
      <alignment horizontal="center"/>
      <protection/>
    </xf>
    <xf numFmtId="164" fontId="1" fillId="0" borderId="8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center" vertical="center"/>
    </xf>
    <xf numFmtId="164" fontId="0" fillId="0" borderId="4" xfId="0" applyBorder="1" applyAlignment="1" applyProtection="1">
      <alignment horizontal="center" vertical="center"/>
      <protection locked="0"/>
    </xf>
    <xf numFmtId="164" fontId="14" fillId="0" borderId="4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/>
    </xf>
    <xf numFmtId="164" fontId="0" fillId="0" borderId="9" xfId="0" applyBorder="1" applyAlignment="1" applyProtection="1">
      <alignment horizontal="center"/>
      <protection locked="0"/>
    </xf>
    <xf numFmtId="164" fontId="1" fillId="0" borderId="9" xfId="0" applyFont="1" applyFill="1" applyBorder="1" applyAlignment="1">
      <alignment vertical="center"/>
    </xf>
    <xf numFmtId="164" fontId="0" fillId="0" borderId="0" xfId="0" applyBorder="1" applyAlignment="1" applyProtection="1">
      <alignment/>
      <protection locked="0"/>
    </xf>
    <xf numFmtId="164" fontId="0" fillId="0" borderId="9" xfId="0" applyFill="1" applyBorder="1" applyAlignment="1" applyProtection="1">
      <alignment horizontal="center" vertical="center"/>
      <protection/>
    </xf>
    <xf numFmtId="165" fontId="12" fillId="0" borderId="9" xfId="0" applyNumberFormat="1" applyFont="1" applyFill="1" applyBorder="1" applyAlignment="1" applyProtection="1">
      <alignment horizontal="center"/>
      <protection/>
    </xf>
    <xf numFmtId="164" fontId="1" fillId="0" borderId="10" xfId="0" applyFont="1" applyFill="1" applyBorder="1" applyAlignment="1">
      <alignment vertical="center"/>
    </xf>
    <xf numFmtId="164" fontId="0" fillId="0" borderId="0" xfId="0" applyAlignment="1" applyProtection="1">
      <alignment horizontal="center" vertical="center"/>
      <protection locked="0"/>
    </xf>
    <xf numFmtId="164" fontId="0" fillId="4" borderId="4" xfId="0" applyFill="1" applyBorder="1" applyAlignment="1" applyProtection="1">
      <alignment horizontal="center"/>
      <protection locked="0"/>
    </xf>
    <xf numFmtId="164" fontId="1" fillId="4" borderId="4" xfId="0" applyFont="1" applyFill="1" applyBorder="1" applyAlignment="1">
      <alignment vertical="center"/>
    </xf>
    <xf numFmtId="164" fontId="0" fillId="4" borderId="4" xfId="0" applyFill="1" applyBorder="1" applyAlignment="1" applyProtection="1">
      <alignment horizontal="center" vertical="center"/>
      <protection/>
    </xf>
    <xf numFmtId="165" fontId="12" fillId="4" borderId="4" xfId="0" applyNumberFormat="1" applyFont="1" applyFill="1" applyBorder="1" applyAlignment="1" applyProtection="1">
      <alignment horizontal="center"/>
      <protection/>
    </xf>
    <xf numFmtId="164" fontId="13" fillId="4" borderId="4" xfId="0" applyFont="1" applyFill="1" applyBorder="1" applyAlignment="1">
      <alignment horizontal="center" vertical="center"/>
    </xf>
    <xf numFmtId="164" fontId="0" fillId="4" borderId="4" xfId="0" applyFill="1" applyBorder="1" applyAlignment="1" applyProtection="1">
      <alignment horizontal="center" vertical="center"/>
      <protection locked="0"/>
    </xf>
    <xf numFmtId="164" fontId="14" fillId="4" borderId="4" xfId="0" applyFont="1" applyFill="1" applyBorder="1" applyAlignment="1" applyProtection="1">
      <alignment horizontal="center" vertical="center"/>
      <protection/>
    </xf>
    <xf numFmtId="164" fontId="1" fillId="4" borderId="4" xfId="0" applyFont="1" applyFill="1" applyBorder="1" applyAlignment="1" applyProtection="1">
      <alignment horizontal="center" vertical="center"/>
      <protection/>
    </xf>
    <xf numFmtId="164" fontId="0" fillId="4" borderId="0" xfId="0" applyFill="1" applyAlignment="1">
      <alignment/>
    </xf>
    <xf numFmtId="165" fontId="12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4" xfId="0" applyFont="1" applyFill="1" applyBorder="1" applyAlignment="1">
      <alignment horizontal="justify" vertical="center"/>
    </xf>
    <xf numFmtId="164" fontId="15" fillId="0" borderId="4" xfId="0" applyFont="1" applyFill="1" applyBorder="1" applyAlignment="1">
      <alignment vertical="center"/>
    </xf>
    <xf numFmtId="164" fontId="0" fillId="0" borderId="11" xfId="0" applyBorder="1" applyAlignment="1" applyProtection="1">
      <alignment horizontal="center"/>
      <protection locked="0"/>
    </xf>
    <xf numFmtId="164" fontId="1" fillId="0" borderId="11" xfId="0" applyFont="1" applyFill="1" applyBorder="1" applyAlignment="1">
      <alignment horizontal="justify" vertical="center"/>
    </xf>
    <xf numFmtId="164" fontId="15" fillId="0" borderId="11" xfId="0" applyFont="1" applyFill="1" applyBorder="1" applyAlignment="1">
      <alignment vertical="center"/>
    </xf>
    <xf numFmtId="164" fontId="0" fillId="0" borderId="11" xfId="0" applyFill="1" applyBorder="1" applyAlignment="1" applyProtection="1">
      <alignment horizontal="center" vertical="center"/>
      <protection/>
    </xf>
    <xf numFmtId="165" fontId="12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13" fillId="0" borderId="0" xfId="0" applyFont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/>
    </xf>
    <xf numFmtId="164" fontId="16" fillId="0" borderId="0" xfId="0" applyFont="1" applyAlignment="1" applyProtection="1">
      <alignment horizontal="center"/>
      <protection/>
    </xf>
    <xf numFmtId="165" fontId="11" fillId="0" borderId="4" xfId="0" applyNumberFormat="1" applyFont="1" applyBorder="1" applyAlignment="1" applyProtection="1">
      <alignment horizontal="center"/>
      <protection/>
    </xf>
    <xf numFmtId="164" fontId="16" fillId="0" borderId="4" xfId="0" applyFont="1" applyBorder="1" applyAlignment="1" applyProtection="1">
      <alignment horizontal="center" vertical="center"/>
      <protection/>
    </xf>
    <xf numFmtId="164" fontId="15" fillId="0" borderId="4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horizontal="left" vertical="center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5" fontId="12" fillId="0" borderId="11" xfId="0" applyNumberFormat="1" applyFont="1" applyFill="1" applyBorder="1" applyAlignment="1" applyProtection="1">
      <alignment horizontal="center"/>
      <protection/>
    </xf>
    <xf numFmtId="164" fontId="15" fillId="0" borderId="4" xfId="0" applyFont="1" applyBorder="1" applyAlignment="1">
      <alignment horizontal="left" vertical="center"/>
    </xf>
    <xf numFmtId="164" fontId="1" fillId="0" borderId="9" xfId="0" applyFont="1" applyBorder="1" applyAlignment="1" applyProtection="1">
      <alignment/>
      <protection locked="0"/>
    </xf>
    <xf numFmtId="164" fontId="1" fillId="0" borderId="9" xfId="0" applyFont="1" applyBorder="1" applyAlignment="1" applyProtection="1">
      <alignment/>
      <protection locked="0"/>
    </xf>
    <xf numFmtId="164" fontId="13" fillId="0" borderId="9" xfId="0" applyFont="1" applyFill="1" applyBorder="1" applyAlignment="1" applyProtection="1">
      <alignment/>
      <protection locked="0"/>
    </xf>
    <xf numFmtId="164" fontId="1" fillId="0" borderId="9" xfId="0" applyFont="1" applyFill="1" applyBorder="1" applyAlignment="1" applyProtection="1">
      <alignment/>
      <protection locked="0"/>
    </xf>
    <xf numFmtId="164" fontId="1" fillId="0" borderId="9" xfId="0" applyFont="1" applyFill="1" applyBorder="1" applyAlignment="1" applyProtection="1">
      <alignment/>
      <protection locked="0"/>
    </xf>
    <xf numFmtId="164" fontId="15" fillId="0" borderId="9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left" vertical="center"/>
    </xf>
    <xf numFmtId="164" fontId="13" fillId="0" borderId="9" xfId="0" applyFont="1" applyFill="1" applyBorder="1" applyAlignment="1">
      <alignment vertical="center"/>
    </xf>
    <xf numFmtId="164" fontId="18" fillId="0" borderId="4" xfId="0" applyFont="1" applyFill="1" applyBorder="1" applyAlignment="1">
      <alignment horizontal="left" vertical="center"/>
    </xf>
    <xf numFmtId="164" fontId="1" fillId="0" borderId="9" xfId="0" applyFont="1" applyFill="1" applyBorder="1" applyAlignment="1">
      <alignment horizontal="justify" vertical="center"/>
    </xf>
    <xf numFmtId="164" fontId="15" fillId="0" borderId="9" xfId="0" applyFont="1" applyFill="1" applyBorder="1" applyAlignment="1">
      <alignment vertical="center"/>
    </xf>
    <xf numFmtId="164" fontId="15" fillId="4" borderId="4" xfId="0" applyFont="1" applyFill="1" applyBorder="1" applyAlignment="1">
      <alignment horizontal="left" vertical="center"/>
    </xf>
    <xf numFmtId="164" fontId="19" fillId="0" borderId="11" xfId="0" applyFont="1" applyFill="1" applyBorder="1" applyAlignment="1">
      <alignment vertical="center" wrapText="1"/>
    </xf>
    <xf numFmtId="164" fontId="20" fillId="0" borderId="11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/>
    </xf>
    <xf numFmtId="164" fontId="0" fillId="0" borderId="0" xfId="0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center"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11" xfId="0" applyFont="1" applyFill="1" applyBorder="1" applyAlignment="1" applyProtection="1">
      <alignment/>
      <protection locked="0"/>
    </xf>
    <xf numFmtId="164" fontId="1" fillId="0" borderId="11" xfId="0" applyFont="1" applyFill="1" applyBorder="1" applyAlignment="1" applyProtection="1">
      <alignment/>
      <protection locked="0"/>
    </xf>
    <xf numFmtId="164" fontId="17" fillId="0" borderId="4" xfId="0" applyFont="1" applyBorder="1" applyAlignment="1">
      <alignment horizontal="left" vertical="center"/>
    </xf>
    <xf numFmtId="164" fontId="1" fillId="0" borderId="11" xfId="0" applyFont="1" applyFill="1" applyBorder="1" applyAlignment="1">
      <alignment vertical="center"/>
    </xf>
    <xf numFmtId="166" fontId="15" fillId="0" borderId="4" xfId="0" applyNumberFormat="1" applyFont="1" applyFill="1" applyBorder="1" applyAlignment="1">
      <alignment horizontal="left" vertical="center"/>
    </xf>
    <xf numFmtId="164" fontId="1" fillId="0" borderId="11" xfId="0" applyFont="1" applyBorder="1" applyAlignment="1" applyProtection="1">
      <alignment/>
      <protection locked="0"/>
    </xf>
    <xf numFmtId="164" fontId="1" fillId="0" borderId="11" xfId="0" applyFont="1" applyBorder="1" applyAlignment="1" applyProtection="1">
      <alignment/>
      <protection locked="0"/>
    </xf>
    <xf numFmtId="165" fontId="12" fillId="0" borderId="0" xfId="0" applyNumberFormat="1" applyFont="1" applyFill="1" applyBorder="1" applyAlignment="1" applyProtection="1">
      <alignment horizontal="center"/>
      <protection/>
    </xf>
    <xf numFmtId="164" fontId="21" fillId="0" borderId="4" xfId="0" applyFont="1" applyFill="1" applyBorder="1" applyAlignment="1">
      <alignment vertical="center"/>
    </xf>
    <xf numFmtId="164" fontId="1" fillId="4" borderId="4" xfId="0" applyFont="1" applyFill="1" applyBorder="1" applyAlignment="1">
      <alignment horizontal="justify" vertical="center"/>
    </xf>
    <xf numFmtId="164" fontId="15" fillId="4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57150</xdr:rowOff>
    </xdr:from>
    <xdr:to>
      <xdr:col>24</xdr:col>
      <xdr:colOff>38100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28600"/>
          <a:ext cx="35623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57150</xdr:rowOff>
    </xdr:from>
    <xdr:to>
      <xdr:col>24</xdr:col>
      <xdr:colOff>38100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28600"/>
          <a:ext cx="35623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38100</xdr:rowOff>
    </xdr:from>
    <xdr:to>
      <xdr:col>24</xdr:col>
      <xdr:colOff>38100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28600"/>
          <a:ext cx="35623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57150</xdr:rowOff>
    </xdr:from>
    <xdr:to>
      <xdr:col>24</xdr:col>
      <xdr:colOff>38100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228600"/>
          <a:ext cx="35623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15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7.7109375" style="2" customWidth="1"/>
    <col min="3" max="3" width="21.57421875" style="1" customWidth="1"/>
    <col min="4" max="4" width="19.8515625" style="1" customWidth="1"/>
    <col min="5" max="5" width="2.7109375" style="1" customWidth="1"/>
    <col min="6" max="6" width="10.28125" style="1" customWidth="1"/>
    <col min="7" max="7" width="6.57421875" style="1" customWidth="1"/>
    <col min="8" max="8" width="2.7109375" style="1" customWidth="1"/>
    <col min="9" max="9" width="11.421875" style="1" customWidth="1"/>
    <col min="10" max="11" width="7.7109375" style="1" customWidth="1"/>
    <col min="12" max="12" width="12.28125" style="1" customWidth="1"/>
    <col min="13" max="13" width="10.28125" style="1" customWidth="1"/>
    <col min="14" max="14" width="2.7109375" style="1" customWidth="1"/>
    <col min="15" max="15" width="7.7109375" style="3" customWidth="1"/>
    <col min="16" max="16" width="7.7109375" style="1" customWidth="1"/>
    <col min="17" max="17" width="13.7109375" style="1" customWidth="1"/>
    <col min="18" max="18" width="10.8515625" style="4" customWidth="1"/>
    <col min="19" max="19" width="2.7109375" style="4" customWidth="1"/>
    <col min="20" max="21" width="7.7109375" style="4" customWidth="1"/>
    <col min="22" max="22" width="13.28125" style="4" customWidth="1"/>
    <col min="23" max="23" width="10.421875" style="1" customWidth="1"/>
    <col min="24" max="24" width="2.7109375" style="1" customWidth="1"/>
    <col min="25" max="25" width="8.00390625" style="1" customWidth="1"/>
    <col min="26" max="26" width="3.28125" style="1" customWidth="1"/>
    <col min="27" max="27" width="7.7109375" style="1" customWidth="1"/>
    <col min="28" max="28" width="7.421875" style="1" customWidth="1"/>
    <col min="29" max="29" width="4.140625" style="4" customWidth="1"/>
    <col min="30" max="30" width="8.421875" style="1" customWidth="1"/>
    <col min="31" max="31" width="7.00390625" style="1" customWidth="1"/>
    <col min="32" max="32" width="9.140625" style="5" customWidth="1"/>
    <col min="33" max="34" width="9.140625" style="1" customWidth="1"/>
    <col min="35" max="35" width="15.00390625" style="1" customWidth="1"/>
    <col min="36" max="36" width="22.8515625" style="1" customWidth="1"/>
    <col min="37" max="39" width="9.140625" style="2" customWidth="1"/>
    <col min="40" max="16384" width="9.140625" style="1" customWidth="1"/>
  </cols>
  <sheetData>
    <row r="1" spans="2:47" s="1" customFormat="1" ht="13.5">
      <c r="B1"/>
      <c r="C1"/>
      <c r="D1"/>
      <c r="E1"/>
      <c r="F1"/>
      <c r="G1"/>
      <c r="H1"/>
      <c r="I1"/>
      <c r="J1"/>
      <c r="K1"/>
      <c r="L1"/>
      <c r="M1" s="2"/>
      <c r="N1" s="3"/>
      <c r="P1" s="4"/>
      <c r="Q1"/>
      <c r="W1"/>
      <c r="X1"/>
      <c r="Y1"/>
      <c r="Z1"/>
      <c r="AA1" s="4"/>
      <c r="AB1"/>
      <c r="AD1" s="5"/>
      <c r="AE1"/>
      <c r="AI1" s="2"/>
      <c r="AJ1" s="2"/>
      <c r="AK1"/>
      <c r="AN1"/>
      <c r="AQ1"/>
      <c r="AR1"/>
      <c r="AS1"/>
      <c r="AT1"/>
      <c r="AU1"/>
    </row>
    <row r="2" spans="2:47" s="1" customFormat="1" ht="20.25">
      <c r="B2" s="6" t="s">
        <v>0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/>
      <c r="O2" s="9"/>
      <c r="P2"/>
      <c r="Q2"/>
      <c r="W2"/>
      <c r="X2"/>
      <c r="Y2"/>
      <c r="Z2"/>
      <c r="AA2"/>
      <c r="AB2"/>
      <c r="AC2" s="4"/>
      <c r="AE2"/>
      <c r="AF2"/>
      <c r="AK2"/>
      <c r="AL2"/>
      <c r="AM2"/>
      <c r="AN2"/>
      <c r="AQ2"/>
      <c r="AR2"/>
      <c r="AS2"/>
      <c r="AT2"/>
      <c r="AU2"/>
    </row>
    <row r="3" spans="2:47" s="1" customFormat="1" ht="15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P3"/>
      <c r="Q3"/>
      <c r="W3"/>
      <c r="X3"/>
      <c r="Y3"/>
      <c r="Z3"/>
      <c r="AA3"/>
      <c r="AB3"/>
      <c r="AC3" s="4"/>
      <c r="AE3" s="4"/>
      <c r="AF3"/>
      <c r="AK3"/>
      <c r="AL3"/>
      <c r="AM3"/>
      <c r="AN3"/>
      <c r="AQ3"/>
      <c r="AR3"/>
      <c r="AS3"/>
      <c r="AT3"/>
      <c r="AU3"/>
    </row>
    <row r="4" spans="2:47" ht="20.25">
      <c r="B4" s="12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E4"/>
      <c r="AF4"/>
      <c r="AK4"/>
      <c r="AL4"/>
      <c r="AM4"/>
      <c r="AN4"/>
      <c r="AQ4"/>
      <c r="AR4"/>
      <c r="AS4"/>
      <c r="AT4"/>
      <c r="AU4"/>
    </row>
    <row r="5" spans="2:47" s="1" customFormat="1" ht="15"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5"/>
      <c r="P5" s="4"/>
      <c r="Q5"/>
      <c r="W5"/>
      <c r="X5"/>
      <c r="Y5"/>
      <c r="Z5"/>
      <c r="AA5" s="4"/>
      <c r="AC5" s="4"/>
      <c r="AE5"/>
      <c r="AF5"/>
      <c r="AK5"/>
      <c r="AL5"/>
      <c r="AM5"/>
      <c r="AN5"/>
      <c r="AQ5"/>
      <c r="AR5"/>
      <c r="AS5"/>
      <c r="AT5"/>
      <c r="AU5"/>
    </row>
    <row r="6" spans="2:47" ht="15.75">
      <c r="B6" s="14"/>
      <c r="C6"/>
      <c r="D6"/>
      <c r="E6"/>
      <c r="F6"/>
      <c r="G6"/>
      <c r="H6"/>
      <c r="I6"/>
      <c r="J6" s="16" t="s">
        <v>2</v>
      </c>
      <c r="K6" s="11"/>
      <c r="L6" s="11"/>
      <c r="M6" s="14"/>
      <c r="N6" s="15"/>
      <c r="O6" s="16" t="s">
        <v>3</v>
      </c>
      <c r="P6" s="11"/>
      <c r="Q6" s="11"/>
      <c r="R6" s="14"/>
      <c r="S6" s="14"/>
      <c r="T6" s="16" t="s">
        <v>4</v>
      </c>
      <c r="U6" s="11"/>
      <c r="V6" s="11"/>
      <c r="W6" s="14"/>
      <c r="X6" s="14"/>
      <c r="Y6" s="14"/>
      <c r="Z6"/>
      <c r="AA6" s="4"/>
      <c r="AE6"/>
      <c r="AF6"/>
      <c r="AK6"/>
      <c r="AL6"/>
      <c r="AM6"/>
      <c r="AN6"/>
      <c r="AQ6"/>
      <c r="AR6"/>
      <c r="AS6"/>
      <c r="AT6"/>
      <c r="AU6"/>
    </row>
    <row r="7" spans="2:47" ht="18">
      <c r="B7" s="14"/>
      <c r="C7" s="17" t="s">
        <v>5</v>
      </c>
      <c r="D7" s="18"/>
      <c r="E7" s="18"/>
      <c r="F7" s="19" t="s">
        <v>6</v>
      </c>
      <c r="G7" s="18"/>
      <c r="H7" s="18"/>
      <c r="I7" s="18"/>
      <c r="J7" s="20" t="s">
        <v>7</v>
      </c>
      <c r="K7" s="20"/>
      <c r="L7" s="21" t="s">
        <v>8</v>
      </c>
      <c r="M7" s="14"/>
      <c r="N7" s="15"/>
      <c r="O7" s="20" t="s">
        <v>7</v>
      </c>
      <c r="P7" s="20"/>
      <c r="Q7" s="21" t="s">
        <v>8</v>
      </c>
      <c r="R7" s="14"/>
      <c r="S7" s="14"/>
      <c r="T7" s="20" t="s">
        <v>7</v>
      </c>
      <c r="U7" s="20"/>
      <c r="V7" s="21" t="s">
        <v>8</v>
      </c>
      <c r="W7" s="14"/>
      <c r="X7" s="14"/>
      <c r="Y7"/>
      <c r="Z7"/>
      <c r="AA7" s="4"/>
      <c r="AE7"/>
      <c r="AF7"/>
      <c r="AK7"/>
      <c r="AL7"/>
      <c r="AM7"/>
      <c r="AN7"/>
      <c r="AQ7"/>
      <c r="AR7"/>
      <c r="AS7"/>
      <c r="AT7"/>
      <c r="AU7"/>
    </row>
    <row r="8" spans="2:47" ht="18">
      <c r="B8" s="22" t="s">
        <v>9</v>
      </c>
      <c r="C8" s="23" t="s">
        <v>10</v>
      </c>
      <c r="D8" s="24"/>
      <c r="E8"/>
      <c r="F8" s="25" t="s">
        <v>11</v>
      </c>
      <c r="G8" s="26" t="s">
        <v>12</v>
      </c>
      <c r="H8" s="27"/>
      <c r="I8" s="28" t="s">
        <v>13</v>
      </c>
      <c r="J8" s="29" t="s">
        <v>14</v>
      </c>
      <c r="K8" s="30" t="s">
        <v>15</v>
      </c>
      <c r="L8" s="31" t="s">
        <v>16</v>
      </c>
      <c r="M8" s="32" t="s">
        <v>17</v>
      </c>
      <c r="N8"/>
      <c r="O8" s="29" t="s">
        <v>14</v>
      </c>
      <c r="P8" s="30" t="s">
        <v>15</v>
      </c>
      <c r="Q8" s="31" t="s">
        <v>16</v>
      </c>
      <c r="R8" s="32" t="s">
        <v>17</v>
      </c>
      <c r="S8" s="33"/>
      <c r="T8" s="29" t="s">
        <v>14</v>
      </c>
      <c r="U8" s="30" t="s">
        <v>15</v>
      </c>
      <c r="V8" s="31" t="s">
        <v>16</v>
      </c>
      <c r="W8" s="32" t="s">
        <v>17</v>
      </c>
      <c r="X8" s="33"/>
      <c r="Y8" s="34" t="s">
        <v>11</v>
      </c>
      <c r="Z8"/>
      <c r="AA8"/>
      <c r="AE8"/>
      <c r="AF8"/>
      <c r="AK8"/>
      <c r="AL8"/>
      <c r="AM8"/>
      <c r="AN8"/>
      <c r="AQ8"/>
      <c r="AR8"/>
      <c r="AS8"/>
      <c r="AT8"/>
      <c r="AU8"/>
    </row>
    <row r="9" spans="2:47" ht="15">
      <c r="B9" s="35"/>
      <c r="C9" s="36" t="s">
        <v>18</v>
      </c>
      <c r="D9" s="36" t="s">
        <v>19</v>
      </c>
      <c r="E9"/>
      <c r="F9" s="37">
        <f>SUM(Y9:Y10)</f>
        <v>31</v>
      </c>
      <c r="G9" s="38">
        <f>RANK(F9,F$9:F$34)</f>
        <v>4</v>
      </c>
      <c r="H9" s="39"/>
      <c r="I9" s="40" t="s">
        <v>20</v>
      </c>
      <c r="J9" s="41">
        <v>3.6</v>
      </c>
      <c r="K9" s="41">
        <v>3.5</v>
      </c>
      <c r="L9" s="41">
        <v>2.8</v>
      </c>
      <c r="M9" s="42">
        <f aca="true" t="shared" si="0" ref="M9:M34">((J9+K9)/2)+L9</f>
        <v>6.35</v>
      </c>
      <c r="N9"/>
      <c r="O9" s="41">
        <v>0</v>
      </c>
      <c r="P9" s="41">
        <v>0</v>
      </c>
      <c r="Q9" s="41">
        <v>0</v>
      </c>
      <c r="R9" s="42">
        <f aca="true" t="shared" si="1" ref="R9:R34">((O9+P9)/2)+Q9</f>
        <v>0</v>
      </c>
      <c r="S9" s="43"/>
      <c r="T9" s="41">
        <v>3.5</v>
      </c>
      <c r="U9" s="41">
        <v>3.4</v>
      </c>
      <c r="V9" s="41">
        <v>2.8</v>
      </c>
      <c r="W9" s="42">
        <f aca="true" t="shared" si="2" ref="W9:W34">((T9+U9)/2)+V9</f>
        <v>6.25</v>
      </c>
      <c r="X9" s="43"/>
      <c r="Y9" s="44">
        <f aca="true" t="shared" si="3" ref="Y9:Y34">SUM(M9,R9,W9)</f>
        <v>12.6</v>
      </c>
      <c r="Z9"/>
      <c r="AA9"/>
      <c r="AE9"/>
      <c r="AF9"/>
      <c r="AK9"/>
      <c r="AL9"/>
      <c r="AM9"/>
      <c r="AN9"/>
      <c r="AQ9"/>
      <c r="AR9"/>
      <c r="AS9"/>
      <c r="AT9"/>
      <c r="AU9"/>
    </row>
    <row r="10" spans="2:47" ht="15">
      <c r="B10" s="45"/>
      <c r="C10" s="46"/>
      <c r="D10" s="46"/>
      <c r="E10" s="47"/>
      <c r="F10" s="48"/>
      <c r="G10" s="49"/>
      <c r="H10" s="50"/>
      <c r="I10" s="40" t="s">
        <v>21</v>
      </c>
      <c r="J10" s="41">
        <v>3.7</v>
      </c>
      <c r="K10" s="41">
        <v>3.7</v>
      </c>
      <c r="L10" s="41">
        <v>2.6</v>
      </c>
      <c r="M10" s="42">
        <f t="shared" si="0"/>
        <v>6.300000000000001</v>
      </c>
      <c r="N10"/>
      <c r="O10" s="41">
        <v>3.8</v>
      </c>
      <c r="P10" s="41">
        <v>3.8</v>
      </c>
      <c r="Q10" s="41">
        <v>2.1</v>
      </c>
      <c r="R10" s="42">
        <f t="shared" si="1"/>
        <v>5.9</v>
      </c>
      <c r="S10" s="43"/>
      <c r="T10" s="41">
        <v>3.5</v>
      </c>
      <c r="U10" s="41">
        <v>3.5</v>
      </c>
      <c r="V10" s="41">
        <v>2.7</v>
      </c>
      <c r="W10" s="42">
        <f t="shared" si="2"/>
        <v>6.2</v>
      </c>
      <c r="X10" s="43"/>
      <c r="Y10" s="44">
        <f t="shared" si="3"/>
        <v>18.400000000000002</v>
      </c>
      <c r="Z10" s="51"/>
      <c r="AA10"/>
      <c r="AE10"/>
      <c r="AF10"/>
      <c r="AK10"/>
      <c r="AL10"/>
      <c r="AM10"/>
      <c r="AN10"/>
      <c r="AQ10"/>
      <c r="AR10"/>
      <c r="AS10"/>
      <c r="AT10"/>
      <c r="AU10"/>
    </row>
    <row r="11" spans="2:47" ht="15">
      <c r="B11" s="35"/>
      <c r="C11" s="36" t="s">
        <v>22</v>
      </c>
      <c r="D11" s="36" t="s">
        <v>23</v>
      </c>
      <c r="E11"/>
      <c r="F11" s="37">
        <f>SUM(Y11:Y12)</f>
        <v>28.549999999999997</v>
      </c>
      <c r="G11" s="38">
        <f>RANK(F11,F$9:F$34)</f>
        <v>8</v>
      </c>
      <c r="H11" s="39"/>
      <c r="I11" s="40" t="s">
        <v>20</v>
      </c>
      <c r="J11" s="41">
        <v>3.1</v>
      </c>
      <c r="K11" s="41">
        <v>3</v>
      </c>
      <c r="L11" s="41">
        <v>1.8</v>
      </c>
      <c r="M11" s="42">
        <f t="shared" si="0"/>
        <v>4.85</v>
      </c>
      <c r="N11"/>
      <c r="O11" s="41">
        <v>2.5</v>
      </c>
      <c r="P11" s="41">
        <v>2.2</v>
      </c>
      <c r="Q11" s="41">
        <v>2.2</v>
      </c>
      <c r="R11" s="42">
        <f t="shared" si="1"/>
        <v>4.550000000000001</v>
      </c>
      <c r="S11" s="43"/>
      <c r="T11" s="41">
        <v>3</v>
      </c>
      <c r="U11" s="41">
        <v>3.2</v>
      </c>
      <c r="V11" s="41">
        <v>2.1</v>
      </c>
      <c r="W11" s="42">
        <f t="shared" si="2"/>
        <v>5.2</v>
      </c>
      <c r="X11" s="43"/>
      <c r="Y11" s="44">
        <f t="shared" si="3"/>
        <v>14.6</v>
      </c>
      <c r="Z11" s="51"/>
      <c r="AA11"/>
      <c r="AE11"/>
      <c r="AF11"/>
      <c r="AK11"/>
      <c r="AL11"/>
      <c r="AM11"/>
      <c r="AN11"/>
      <c r="AQ11"/>
      <c r="AR11"/>
      <c r="AS11"/>
      <c r="AT11"/>
      <c r="AU11"/>
    </row>
    <row r="12" spans="2:47" ht="15">
      <c r="B12" s="45"/>
      <c r="C12" s="46"/>
      <c r="D12" s="46"/>
      <c r="E12" s="47"/>
      <c r="F12" s="48"/>
      <c r="G12" s="49"/>
      <c r="H12" s="50"/>
      <c r="I12" s="40" t="s">
        <v>21</v>
      </c>
      <c r="J12" s="41">
        <v>3.2</v>
      </c>
      <c r="K12" s="41">
        <v>3.2</v>
      </c>
      <c r="L12" s="41">
        <v>1.4</v>
      </c>
      <c r="M12" s="42">
        <f t="shared" si="0"/>
        <v>4.6</v>
      </c>
      <c r="N12"/>
      <c r="O12" s="41">
        <v>3.1</v>
      </c>
      <c r="P12" s="41">
        <v>3.1</v>
      </c>
      <c r="Q12" s="41">
        <v>2</v>
      </c>
      <c r="R12" s="42">
        <f t="shared" si="1"/>
        <v>5.1</v>
      </c>
      <c r="S12" s="43"/>
      <c r="T12" s="41">
        <v>2.7</v>
      </c>
      <c r="U12" s="41">
        <v>2.8</v>
      </c>
      <c r="V12" s="41">
        <v>1.5</v>
      </c>
      <c r="W12" s="42">
        <f t="shared" si="2"/>
        <v>4.25</v>
      </c>
      <c r="X12" s="43"/>
      <c r="Y12" s="44">
        <f t="shared" si="3"/>
        <v>13.95</v>
      </c>
      <c r="Z12" s="51"/>
      <c r="AA12"/>
      <c r="AE12"/>
      <c r="AF12"/>
      <c r="AK12"/>
      <c r="AL12"/>
      <c r="AM12"/>
      <c r="AN12"/>
      <c r="AQ12"/>
      <c r="AR12"/>
      <c r="AS12"/>
      <c r="AT12"/>
      <c r="AU12"/>
    </row>
    <row r="13" spans="2:47" ht="15">
      <c r="B13" s="35"/>
      <c r="C13" s="36" t="s">
        <v>24</v>
      </c>
      <c r="D13" s="36" t="s">
        <v>25</v>
      </c>
      <c r="E13"/>
      <c r="F13" s="37">
        <f>SUM(Y13:Y14)</f>
        <v>30.9</v>
      </c>
      <c r="G13" s="38">
        <f>RANK(F13,F$9:F$34)</f>
        <v>5</v>
      </c>
      <c r="H13" s="39"/>
      <c r="I13" s="40" t="s">
        <v>20</v>
      </c>
      <c r="J13" s="41">
        <v>2.5</v>
      </c>
      <c r="K13" s="41">
        <v>2</v>
      </c>
      <c r="L13" s="41">
        <v>2.8</v>
      </c>
      <c r="M13" s="42">
        <f t="shared" si="0"/>
        <v>5.05</v>
      </c>
      <c r="N13"/>
      <c r="O13" s="41">
        <v>3.6</v>
      </c>
      <c r="P13" s="41">
        <v>3.6</v>
      </c>
      <c r="Q13" s="41">
        <v>2.2</v>
      </c>
      <c r="R13" s="42">
        <f t="shared" si="1"/>
        <v>5.800000000000001</v>
      </c>
      <c r="S13" s="43"/>
      <c r="T13" s="41">
        <v>3.5</v>
      </c>
      <c r="U13" s="41">
        <v>3.3</v>
      </c>
      <c r="V13" s="41">
        <v>1.8</v>
      </c>
      <c r="W13" s="42">
        <f t="shared" si="2"/>
        <v>5.2</v>
      </c>
      <c r="X13" s="43"/>
      <c r="Y13" s="44">
        <f t="shared" si="3"/>
        <v>16.05</v>
      </c>
      <c r="Z13" s="51"/>
      <c r="AA13"/>
      <c r="AE13"/>
      <c r="AF13"/>
      <c r="AK13"/>
      <c r="AL13"/>
      <c r="AM13"/>
      <c r="AN13"/>
      <c r="AQ13"/>
      <c r="AR13"/>
      <c r="AS13"/>
      <c r="AT13"/>
      <c r="AU13"/>
    </row>
    <row r="14" spans="2:47" ht="15">
      <c r="B14" s="45"/>
      <c r="C14" s="46"/>
      <c r="D14" s="46"/>
      <c r="E14" s="47"/>
      <c r="F14" s="48"/>
      <c r="G14" s="49"/>
      <c r="H14" s="50"/>
      <c r="I14" s="40" t="s">
        <v>21</v>
      </c>
      <c r="J14" s="41">
        <v>2.9</v>
      </c>
      <c r="K14" s="41">
        <v>2.9</v>
      </c>
      <c r="L14" s="41">
        <v>2.1</v>
      </c>
      <c r="M14" s="42">
        <f t="shared" si="0"/>
        <v>5</v>
      </c>
      <c r="N14"/>
      <c r="O14" s="41">
        <v>3.5</v>
      </c>
      <c r="P14" s="41">
        <v>3.5</v>
      </c>
      <c r="Q14" s="41">
        <v>1.8</v>
      </c>
      <c r="R14" s="42">
        <f t="shared" si="1"/>
        <v>5.3</v>
      </c>
      <c r="S14" s="43"/>
      <c r="T14" s="41">
        <v>2.6</v>
      </c>
      <c r="U14" s="41">
        <v>2.5</v>
      </c>
      <c r="V14" s="41">
        <v>2</v>
      </c>
      <c r="W14" s="42">
        <f t="shared" si="2"/>
        <v>4.55</v>
      </c>
      <c r="X14" s="43"/>
      <c r="Y14" s="44">
        <f t="shared" si="3"/>
        <v>14.85</v>
      </c>
      <c r="Z14" s="51"/>
      <c r="AA14"/>
      <c r="AE14"/>
      <c r="AF14"/>
      <c r="AK14"/>
      <c r="AL14"/>
      <c r="AM14"/>
      <c r="AN14"/>
      <c r="AQ14"/>
      <c r="AR14"/>
      <c r="AS14"/>
      <c r="AT14"/>
      <c r="AU14"/>
    </row>
    <row r="15" spans="2:47" ht="15">
      <c r="B15" s="35"/>
      <c r="C15" s="36" t="s">
        <v>26</v>
      </c>
      <c r="D15" s="36" t="s">
        <v>27</v>
      </c>
      <c r="E15"/>
      <c r="F15" s="37">
        <f>SUM(Y15:Y16)</f>
        <v>29.3</v>
      </c>
      <c r="G15" s="38">
        <f>RANK(F15,F$9:F$34)</f>
        <v>7</v>
      </c>
      <c r="H15" s="39"/>
      <c r="I15" s="40" t="s">
        <v>20</v>
      </c>
      <c r="J15" s="41">
        <v>3.3</v>
      </c>
      <c r="K15" s="41">
        <v>3.4</v>
      </c>
      <c r="L15" s="41">
        <v>1.6</v>
      </c>
      <c r="M15" s="42">
        <f t="shared" si="0"/>
        <v>4.949999999999999</v>
      </c>
      <c r="N15"/>
      <c r="O15" s="41">
        <v>3.7</v>
      </c>
      <c r="P15" s="41">
        <v>3.6</v>
      </c>
      <c r="Q15" s="41">
        <v>1.8</v>
      </c>
      <c r="R15" s="42">
        <f t="shared" si="1"/>
        <v>5.45</v>
      </c>
      <c r="S15" s="43"/>
      <c r="T15" s="41">
        <v>2.7</v>
      </c>
      <c r="U15" s="41">
        <v>2.8</v>
      </c>
      <c r="V15" s="41">
        <v>1.9</v>
      </c>
      <c r="W15" s="42">
        <f t="shared" si="2"/>
        <v>4.65</v>
      </c>
      <c r="X15" s="43"/>
      <c r="Y15" s="44">
        <f t="shared" si="3"/>
        <v>15.05</v>
      </c>
      <c r="Z15" s="51"/>
      <c r="AA15"/>
      <c r="AE15"/>
      <c r="AF15"/>
      <c r="AK15"/>
      <c r="AL15"/>
      <c r="AM15"/>
      <c r="AN15"/>
      <c r="AQ15"/>
      <c r="AR15"/>
      <c r="AS15"/>
      <c r="AT15"/>
      <c r="AU15"/>
    </row>
    <row r="16" spans="2:47" ht="15">
      <c r="B16" s="45"/>
      <c r="C16" s="46"/>
      <c r="D16" s="46"/>
      <c r="E16" s="47"/>
      <c r="F16" s="48"/>
      <c r="G16" s="49"/>
      <c r="H16" s="50"/>
      <c r="I16" s="40" t="s">
        <v>21</v>
      </c>
      <c r="J16" s="41">
        <v>3.1</v>
      </c>
      <c r="K16" s="41">
        <v>3.2</v>
      </c>
      <c r="L16" s="41">
        <v>1.1</v>
      </c>
      <c r="M16" s="42">
        <f t="shared" si="0"/>
        <v>4.25</v>
      </c>
      <c r="N16"/>
      <c r="O16" s="41">
        <v>3.6</v>
      </c>
      <c r="P16" s="41">
        <v>3.6</v>
      </c>
      <c r="Q16" s="41">
        <v>1.4</v>
      </c>
      <c r="R16" s="42">
        <f t="shared" si="1"/>
        <v>5</v>
      </c>
      <c r="S16" s="43"/>
      <c r="T16" s="41">
        <v>3.5</v>
      </c>
      <c r="U16" s="41">
        <v>3.5</v>
      </c>
      <c r="V16" s="41">
        <v>1.5</v>
      </c>
      <c r="W16" s="42">
        <f t="shared" si="2"/>
        <v>5</v>
      </c>
      <c r="X16" s="43"/>
      <c r="Y16" s="44">
        <f t="shared" si="3"/>
        <v>14.25</v>
      </c>
      <c r="Z16" s="51"/>
      <c r="AA16"/>
      <c r="AE16"/>
      <c r="AF16"/>
      <c r="AK16"/>
      <c r="AL16"/>
      <c r="AM16"/>
      <c r="AN16"/>
      <c r="AQ16"/>
      <c r="AR16"/>
      <c r="AS16"/>
      <c r="AT16"/>
      <c r="AU16"/>
    </row>
    <row r="17" spans="2:47" ht="15">
      <c r="B17" s="35"/>
      <c r="C17" s="36" t="s">
        <v>28</v>
      </c>
      <c r="D17" s="36" t="s">
        <v>29</v>
      </c>
      <c r="E17"/>
      <c r="F17" s="37">
        <f>SUM(Y17:Y18)</f>
        <v>35</v>
      </c>
      <c r="G17" s="38">
        <f>RANK(F17,F$9:F$34)</f>
        <v>2</v>
      </c>
      <c r="H17" s="39"/>
      <c r="I17" s="40" t="s">
        <v>20</v>
      </c>
      <c r="J17" s="41">
        <v>3.6</v>
      </c>
      <c r="K17" s="41">
        <v>3.5</v>
      </c>
      <c r="L17" s="41">
        <v>3.3</v>
      </c>
      <c r="M17" s="42">
        <f t="shared" si="0"/>
        <v>6.85</v>
      </c>
      <c r="N17" s="3"/>
      <c r="O17" s="41">
        <v>3.7</v>
      </c>
      <c r="P17" s="41">
        <v>3.8</v>
      </c>
      <c r="Q17" s="41">
        <v>2.8</v>
      </c>
      <c r="R17" s="42">
        <f t="shared" si="1"/>
        <v>6.55</v>
      </c>
      <c r="S17" s="43"/>
      <c r="T17" s="41">
        <v>2.9</v>
      </c>
      <c r="U17" s="41">
        <v>2.7</v>
      </c>
      <c r="V17" s="41">
        <v>3.4</v>
      </c>
      <c r="W17" s="42">
        <f t="shared" si="2"/>
        <v>6.199999999999999</v>
      </c>
      <c r="X17" s="43"/>
      <c r="Y17" s="44">
        <f t="shared" si="3"/>
        <v>19.6</v>
      </c>
      <c r="Z17" s="51"/>
      <c r="AA17"/>
      <c r="AE17"/>
      <c r="AF17"/>
      <c r="AK17"/>
      <c r="AL17"/>
      <c r="AM17"/>
      <c r="AN17"/>
      <c r="AQ17"/>
      <c r="AR17"/>
      <c r="AS17"/>
      <c r="AT17"/>
      <c r="AU17"/>
    </row>
    <row r="18" spans="2:47" ht="15">
      <c r="B18" s="45"/>
      <c r="C18" s="46"/>
      <c r="D18" s="46"/>
      <c r="E18" s="47"/>
      <c r="F18" s="48"/>
      <c r="G18" s="49"/>
      <c r="H18" s="50"/>
      <c r="I18" s="40" t="s">
        <v>21</v>
      </c>
      <c r="J18" s="41">
        <v>2.9</v>
      </c>
      <c r="K18" s="41">
        <v>2.9</v>
      </c>
      <c r="L18" s="41">
        <v>2.1</v>
      </c>
      <c r="M18" s="42">
        <f t="shared" si="0"/>
        <v>5</v>
      </c>
      <c r="N18" s="3"/>
      <c r="O18" s="41">
        <v>2.8</v>
      </c>
      <c r="P18" s="41">
        <v>2.8</v>
      </c>
      <c r="Q18" s="41">
        <v>2.4</v>
      </c>
      <c r="R18" s="42">
        <f t="shared" si="1"/>
        <v>5.199999999999999</v>
      </c>
      <c r="S18" s="43"/>
      <c r="T18" s="41">
        <v>3.2</v>
      </c>
      <c r="U18" s="41">
        <v>3.2</v>
      </c>
      <c r="V18" s="41">
        <v>2</v>
      </c>
      <c r="W18" s="42">
        <f t="shared" si="2"/>
        <v>5.2</v>
      </c>
      <c r="X18" s="43"/>
      <c r="Y18" s="44">
        <f t="shared" si="3"/>
        <v>15.399999999999999</v>
      </c>
      <c r="Z18" s="51"/>
      <c r="AA18"/>
      <c r="AE18"/>
      <c r="AF18"/>
      <c r="AK18"/>
      <c r="AL18"/>
      <c r="AM18"/>
      <c r="AN18"/>
      <c r="AQ18"/>
      <c r="AR18"/>
      <c r="AS18"/>
      <c r="AT18"/>
      <c r="AU18"/>
    </row>
    <row r="19" spans="2:47" ht="15">
      <c r="B19" s="35"/>
      <c r="C19" s="36" t="s">
        <v>30</v>
      </c>
      <c r="D19" s="36" t="s">
        <v>31</v>
      </c>
      <c r="E19"/>
      <c r="F19" s="37">
        <f>SUM(Y19:Y20)</f>
        <v>35.15</v>
      </c>
      <c r="G19" s="38">
        <f>RANK(F19,F$9:F$34)</f>
        <v>1</v>
      </c>
      <c r="H19" s="39"/>
      <c r="I19" s="40" t="s">
        <v>20</v>
      </c>
      <c r="J19" s="41">
        <v>3.2</v>
      </c>
      <c r="K19" s="41">
        <v>3.3</v>
      </c>
      <c r="L19" s="41">
        <v>3.3</v>
      </c>
      <c r="M19" s="42">
        <f t="shared" si="0"/>
        <v>6.55</v>
      </c>
      <c r="N19" s="3"/>
      <c r="O19" s="41">
        <v>3.4</v>
      </c>
      <c r="P19" s="41">
        <v>3.5</v>
      </c>
      <c r="Q19" s="41">
        <v>2.8</v>
      </c>
      <c r="R19" s="42">
        <f t="shared" si="1"/>
        <v>6.25</v>
      </c>
      <c r="S19" s="43"/>
      <c r="T19" s="41">
        <v>3.2</v>
      </c>
      <c r="U19" s="41">
        <v>3.1</v>
      </c>
      <c r="V19" s="41">
        <v>3.4</v>
      </c>
      <c r="W19" s="42">
        <f t="shared" si="2"/>
        <v>6.550000000000001</v>
      </c>
      <c r="X19" s="43"/>
      <c r="Y19" s="44">
        <f t="shared" si="3"/>
        <v>19.35</v>
      </c>
      <c r="Z19" s="51"/>
      <c r="AA19"/>
      <c r="AE19"/>
      <c r="AF19"/>
      <c r="AK19"/>
      <c r="AL19"/>
      <c r="AM19"/>
      <c r="AN19"/>
      <c r="AQ19"/>
      <c r="AR19"/>
      <c r="AS19"/>
      <c r="AT19"/>
      <c r="AU19"/>
    </row>
    <row r="20" spans="2:47" ht="15">
      <c r="B20" s="45"/>
      <c r="C20" s="46"/>
      <c r="D20" s="46"/>
      <c r="E20" s="47"/>
      <c r="F20" s="48"/>
      <c r="G20" s="49"/>
      <c r="H20" s="50"/>
      <c r="I20" s="40" t="s">
        <v>21</v>
      </c>
      <c r="J20" s="41">
        <v>3.5</v>
      </c>
      <c r="K20" s="41">
        <v>3.5</v>
      </c>
      <c r="L20" s="41">
        <v>2.1</v>
      </c>
      <c r="M20" s="42">
        <f t="shared" si="0"/>
        <v>5.6</v>
      </c>
      <c r="N20" s="3"/>
      <c r="O20" s="41">
        <v>2.5</v>
      </c>
      <c r="P20" s="41">
        <v>2.5</v>
      </c>
      <c r="Q20" s="41">
        <v>2.7</v>
      </c>
      <c r="R20" s="42">
        <f t="shared" si="1"/>
        <v>5.2</v>
      </c>
      <c r="S20" s="43"/>
      <c r="T20" s="41">
        <v>3</v>
      </c>
      <c r="U20" s="41">
        <v>3</v>
      </c>
      <c r="V20" s="41">
        <v>2</v>
      </c>
      <c r="W20" s="42">
        <f t="shared" si="2"/>
        <v>5</v>
      </c>
      <c r="X20" s="43"/>
      <c r="Y20" s="44">
        <f t="shared" si="3"/>
        <v>15.799999999999999</v>
      </c>
      <c r="Z20" s="51"/>
      <c r="AA20"/>
      <c r="AE20"/>
      <c r="AF20"/>
      <c r="AK20"/>
      <c r="AL20"/>
      <c r="AM20"/>
      <c r="AN20"/>
      <c r="AQ20"/>
      <c r="AR20"/>
      <c r="AS20"/>
      <c r="AT20"/>
      <c r="AU20"/>
    </row>
    <row r="21" spans="2:47" ht="13.5">
      <c r="B21" s="52"/>
      <c r="C21" s="53" t="s">
        <v>32</v>
      </c>
      <c r="D21" s="53" t="s">
        <v>33</v>
      </c>
      <c r="E21"/>
      <c r="F21" s="54">
        <f>SUM(Y21:Y22)</f>
        <v>13.649999999999999</v>
      </c>
      <c r="G21" s="55">
        <f>RANK(F21,F$9:F$34)</f>
        <v>13</v>
      </c>
      <c r="H21" s="39"/>
      <c r="I21" s="56" t="s">
        <v>20</v>
      </c>
      <c r="J21" s="57">
        <v>3.3</v>
      </c>
      <c r="K21" s="57">
        <v>3.2</v>
      </c>
      <c r="L21" s="57">
        <v>1.6</v>
      </c>
      <c r="M21" s="58">
        <f t="shared" si="0"/>
        <v>4.85</v>
      </c>
      <c r="N21"/>
      <c r="O21" s="57">
        <v>0</v>
      </c>
      <c r="P21" s="57">
        <v>0</v>
      </c>
      <c r="Q21" s="57">
        <v>0</v>
      </c>
      <c r="R21" s="58">
        <f t="shared" si="1"/>
        <v>0</v>
      </c>
      <c r="S21" s="43"/>
      <c r="T21" s="57">
        <v>2.2</v>
      </c>
      <c r="U21" s="57">
        <v>2.1</v>
      </c>
      <c r="V21" s="57">
        <v>2.2</v>
      </c>
      <c r="W21" s="58">
        <f t="shared" si="2"/>
        <v>4.3500000000000005</v>
      </c>
      <c r="X21" s="43"/>
      <c r="Y21" s="59">
        <f t="shared" si="3"/>
        <v>9.2</v>
      </c>
      <c r="Z21" s="51"/>
      <c r="AA21"/>
      <c r="AE21"/>
      <c r="AF21"/>
      <c r="AK21"/>
      <c r="AL21"/>
      <c r="AM21"/>
      <c r="AN21"/>
      <c r="AQ21"/>
      <c r="AR21"/>
      <c r="AS21"/>
      <c r="AT21"/>
      <c r="AU21"/>
    </row>
    <row r="22" spans="2:47" ht="13.5">
      <c r="B22" s="45"/>
      <c r="C22" s="46"/>
      <c r="D22" s="46"/>
      <c r="E22" s="47"/>
      <c r="F22" s="48"/>
      <c r="G22" s="49"/>
      <c r="H22" s="50"/>
      <c r="I22" s="56" t="s">
        <v>21</v>
      </c>
      <c r="J22" s="57">
        <v>0</v>
      </c>
      <c r="K22" s="57">
        <v>0</v>
      </c>
      <c r="L22" s="57">
        <v>0</v>
      </c>
      <c r="M22" s="58">
        <f t="shared" si="0"/>
        <v>0</v>
      </c>
      <c r="N22"/>
      <c r="O22" s="57">
        <v>0</v>
      </c>
      <c r="P22" s="57">
        <v>0</v>
      </c>
      <c r="Q22" s="57">
        <v>0</v>
      </c>
      <c r="R22" s="58">
        <f t="shared" si="1"/>
        <v>0</v>
      </c>
      <c r="S22" s="43"/>
      <c r="T22" s="57">
        <v>3.3</v>
      </c>
      <c r="U22" s="57">
        <v>3.4</v>
      </c>
      <c r="V22" s="57">
        <v>1.1</v>
      </c>
      <c r="W22" s="58">
        <f t="shared" si="2"/>
        <v>4.449999999999999</v>
      </c>
      <c r="X22" s="43"/>
      <c r="Y22" s="59">
        <f t="shared" si="3"/>
        <v>4.449999999999999</v>
      </c>
      <c r="Z22" s="51"/>
      <c r="AA22"/>
      <c r="AE22"/>
      <c r="AF22"/>
      <c r="AK22"/>
      <c r="AL22"/>
      <c r="AM22"/>
      <c r="AN22"/>
      <c r="AQ22"/>
      <c r="AR22"/>
      <c r="AS22"/>
      <c r="AT22"/>
      <c r="AU22"/>
    </row>
    <row r="23" spans="2:47" ht="13.5">
      <c r="B23" s="52"/>
      <c r="C23" s="53" t="s">
        <v>34</v>
      </c>
      <c r="D23" s="53" t="s">
        <v>33</v>
      </c>
      <c r="E23" s="60"/>
      <c r="F23" s="54">
        <f>SUM(Y23:Y24)</f>
        <v>23.700000000000003</v>
      </c>
      <c r="G23" s="55">
        <f>RANK(F23,F$9:F$34)</f>
        <v>11</v>
      </c>
      <c r="H23" s="39"/>
      <c r="I23" s="56" t="s">
        <v>20</v>
      </c>
      <c r="J23" s="57">
        <v>3.5</v>
      </c>
      <c r="K23" s="57">
        <v>3.5</v>
      </c>
      <c r="L23" s="57">
        <v>1.6</v>
      </c>
      <c r="M23" s="58">
        <f t="shared" si="0"/>
        <v>5.1</v>
      </c>
      <c r="N23"/>
      <c r="O23" s="57">
        <v>3.4</v>
      </c>
      <c r="P23" s="57">
        <v>3.5</v>
      </c>
      <c r="Q23" s="57">
        <v>1.6</v>
      </c>
      <c r="R23" s="58">
        <f t="shared" si="1"/>
        <v>5.050000000000001</v>
      </c>
      <c r="S23" s="43"/>
      <c r="T23" s="57">
        <v>3.6</v>
      </c>
      <c r="U23" s="57">
        <v>3.4</v>
      </c>
      <c r="V23" s="57">
        <v>1.8</v>
      </c>
      <c r="W23" s="58">
        <f t="shared" si="2"/>
        <v>5.3</v>
      </c>
      <c r="X23" s="43"/>
      <c r="Y23" s="59">
        <f t="shared" si="3"/>
        <v>15.450000000000001</v>
      </c>
      <c r="Z23" s="51"/>
      <c r="AA23"/>
      <c r="AE23"/>
      <c r="AF23"/>
      <c r="AK23"/>
      <c r="AL23"/>
      <c r="AM23"/>
      <c r="AN23"/>
      <c r="AQ23"/>
      <c r="AR23"/>
      <c r="AS23"/>
      <c r="AT23"/>
      <c r="AU23"/>
    </row>
    <row r="24" spans="2:47" ht="13.5">
      <c r="B24" s="45"/>
      <c r="C24" s="46"/>
      <c r="D24" s="46"/>
      <c r="E24" s="47"/>
      <c r="F24" s="48"/>
      <c r="G24" s="49"/>
      <c r="H24" s="50"/>
      <c r="I24" s="56" t="s">
        <v>21</v>
      </c>
      <c r="J24" s="57">
        <v>0</v>
      </c>
      <c r="K24" s="57">
        <v>0</v>
      </c>
      <c r="L24" s="57">
        <v>0</v>
      </c>
      <c r="M24" s="58">
        <f t="shared" si="0"/>
        <v>0</v>
      </c>
      <c r="N24"/>
      <c r="O24" s="57">
        <v>2.7</v>
      </c>
      <c r="P24" s="57">
        <v>2.8</v>
      </c>
      <c r="Q24" s="57">
        <v>1.1</v>
      </c>
      <c r="R24" s="58">
        <f t="shared" si="1"/>
        <v>3.85</v>
      </c>
      <c r="S24" s="43"/>
      <c r="T24" s="57">
        <v>3</v>
      </c>
      <c r="U24" s="57">
        <v>3</v>
      </c>
      <c r="V24" s="57">
        <v>1.4</v>
      </c>
      <c r="W24" s="58">
        <f t="shared" si="2"/>
        <v>4.4</v>
      </c>
      <c r="X24" s="43"/>
      <c r="Y24" s="59">
        <f t="shared" si="3"/>
        <v>8.25</v>
      </c>
      <c r="Z24" s="51"/>
      <c r="AA24"/>
      <c r="AE24"/>
      <c r="AF24"/>
      <c r="AK24"/>
      <c r="AL24"/>
      <c r="AM24"/>
      <c r="AN24"/>
      <c r="AQ24"/>
      <c r="AR24"/>
      <c r="AS24"/>
      <c r="AT24"/>
      <c r="AU24"/>
    </row>
    <row r="25" spans="2:47" ht="13.5">
      <c r="B25" s="52"/>
      <c r="C25" s="53" t="s">
        <v>35</v>
      </c>
      <c r="D25" s="53" t="s">
        <v>33</v>
      </c>
      <c r="E25" s="60"/>
      <c r="F25" s="54">
        <f>SUM(Y25:Y26)</f>
        <v>29.599999999999998</v>
      </c>
      <c r="G25" s="55">
        <f>RANK(F25,F$9:F$34)</f>
        <v>6</v>
      </c>
      <c r="H25" s="39"/>
      <c r="I25" s="56" t="s">
        <v>20</v>
      </c>
      <c r="J25" s="57">
        <v>3.4</v>
      </c>
      <c r="K25" s="57">
        <v>3.3</v>
      </c>
      <c r="L25" s="57">
        <v>1.8</v>
      </c>
      <c r="M25" s="58">
        <f t="shared" si="0"/>
        <v>5.1499999999999995</v>
      </c>
      <c r="N25"/>
      <c r="O25" s="57">
        <v>3</v>
      </c>
      <c r="P25" s="57">
        <v>2.9</v>
      </c>
      <c r="Q25" s="57">
        <v>1.9</v>
      </c>
      <c r="R25" s="58">
        <f t="shared" si="1"/>
        <v>4.85</v>
      </c>
      <c r="S25" s="43"/>
      <c r="T25" s="57">
        <v>3.1</v>
      </c>
      <c r="U25" s="57">
        <v>3.4</v>
      </c>
      <c r="V25" s="57">
        <v>2.2</v>
      </c>
      <c r="W25" s="58">
        <f t="shared" si="2"/>
        <v>5.45</v>
      </c>
      <c r="X25" s="43"/>
      <c r="Y25" s="59">
        <f t="shared" si="3"/>
        <v>15.45</v>
      </c>
      <c r="Z25" s="51"/>
      <c r="AA25"/>
      <c r="AE25"/>
      <c r="AF25"/>
      <c r="AK25"/>
      <c r="AL25"/>
      <c r="AM25"/>
      <c r="AN25"/>
      <c r="AQ25"/>
      <c r="AR25"/>
      <c r="AS25"/>
      <c r="AT25"/>
      <c r="AU25"/>
    </row>
    <row r="26" spans="2:47" ht="13.5">
      <c r="B26" s="45"/>
      <c r="C26" s="46"/>
      <c r="D26" s="46"/>
      <c r="E26" s="47"/>
      <c r="F26" s="48"/>
      <c r="G26" s="61"/>
      <c r="H26" s="50"/>
      <c r="I26" s="56" t="s">
        <v>21</v>
      </c>
      <c r="J26" s="57">
        <v>3.4</v>
      </c>
      <c r="K26" s="57">
        <v>3.3</v>
      </c>
      <c r="L26" s="57">
        <v>1.6</v>
      </c>
      <c r="M26" s="58">
        <f t="shared" si="0"/>
        <v>4.949999999999999</v>
      </c>
      <c r="N26"/>
      <c r="O26" s="57">
        <v>2.8</v>
      </c>
      <c r="P26" s="57">
        <v>2.7</v>
      </c>
      <c r="Q26" s="57">
        <v>1.6</v>
      </c>
      <c r="R26" s="58">
        <f t="shared" si="1"/>
        <v>4.35</v>
      </c>
      <c r="S26" s="43"/>
      <c r="T26" s="57">
        <v>2.8</v>
      </c>
      <c r="U26" s="57">
        <v>2.9</v>
      </c>
      <c r="V26" s="57">
        <v>2</v>
      </c>
      <c r="W26" s="58">
        <f t="shared" si="2"/>
        <v>4.85</v>
      </c>
      <c r="X26" s="43"/>
      <c r="Y26" s="59">
        <f t="shared" si="3"/>
        <v>14.149999999999999</v>
      </c>
      <c r="Z26" s="51"/>
      <c r="AA26"/>
      <c r="AE26"/>
      <c r="AF26"/>
      <c r="AK26"/>
      <c r="AL26"/>
      <c r="AM26"/>
      <c r="AN26"/>
      <c r="AQ26"/>
      <c r="AR26"/>
      <c r="AS26"/>
      <c r="AT26"/>
      <c r="AU26"/>
    </row>
    <row r="27" spans="2:47" ht="13.5">
      <c r="B27" s="52"/>
      <c r="C27" s="53" t="s">
        <v>36</v>
      </c>
      <c r="D27" s="53" t="s">
        <v>33</v>
      </c>
      <c r="E27" s="60"/>
      <c r="F27" s="54">
        <f>SUM(Y27:Y28)</f>
        <v>25.7</v>
      </c>
      <c r="G27" s="55">
        <f>RANK(F27,F$9:F$34)</f>
        <v>10</v>
      </c>
      <c r="H27" s="39"/>
      <c r="I27" s="56" t="s">
        <v>20</v>
      </c>
      <c r="J27" s="57">
        <v>3.5</v>
      </c>
      <c r="K27" s="57">
        <v>3.4</v>
      </c>
      <c r="L27" s="57">
        <v>1.8</v>
      </c>
      <c r="M27" s="58">
        <f t="shared" si="0"/>
        <v>5.25</v>
      </c>
      <c r="N27"/>
      <c r="O27" s="57">
        <v>3.6</v>
      </c>
      <c r="P27" s="57">
        <v>3.7</v>
      </c>
      <c r="Q27" s="57">
        <v>1.9</v>
      </c>
      <c r="R27" s="58">
        <f t="shared" si="1"/>
        <v>5.550000000000001</v>
      </c>
      <c r="S27" s="43"/>
      <c r="T27" s="57">
        <v>3</v>
      </c>
      <c r="U27" s="57">
        <v>3</v>
      </c>
      <c r="V27" s="57">
        <v>2.2</v>
      </c>
      <c r="W27" s="58">
        <f t="shared" si="2"/>
        <v>5.2</v>
      </c>
      <c r="X27" s="43"/>
      <c r="Y27" s="59">
        <f t="shared" si="3"/>
        <v>16</v>
      </c>
      <c r="Z27" s="51"/>
      <c r="AA27"/>
      <c r="AE27"/>
      <c r="AF27"/>
      <c r="AK27"/>
      <c r="AL27"/>
      <c r="AM27"/>
      <c r="AN27"/>
      <c r="AQ27"/>
      <c r="AR27"/>
      <c r="AS27"/>
      <c r="AT27"/>
      <c r="AU27"/>
    </row>
    <row r="28" spans="2:47" ht="13.5">
      <c r="B28" s="45"/>
      <c r="C28" s="46"/>
      <c r="D28" s="46"/>
      <c r="E28" s="47"/>
      <c r="F28" s="48"/>
      <c r="G28" s="49"/>
      <c r="H28" s="50"/>
      <c r="I28" s="56" t="s">
        <v>21</v>
      </c>
      <c r="J28" s="57">
        <v>3.2</v>
      </c>
      <c r="K28" s="57">
        <v>3.3</v>
      </c>
      <c r="L28" s="57">
        <v>1.4</v>
      </c>
      <c r="M28" s="58">
        <f t="shared" si="0"/>
        <v>4.65</v>
      </c>
      <c r="N28"/>
      <c r="O28" s="57">
        <v>3.6</v>
      </c>
      <c r="P28" s="57">
        <v>3.5</v>
      </c>
      <c r="Q28" s="57">
        <v>1.5</v>
      </c>
      <c r="R28" s="58">
        <f t="shared" si="1"/>
        <v>5.05</v>
      </c>
      <c r="S28" s="43"/>
      <c r="T28" s="57">
        <v>0</v>
      </c>
      <c r="U28" s="57">
        <v>0</v>
      </c>
      <c r="V28" s="57">
        <v>0</v>
      </c>
      <c r="W28" s="58">
        <f t="shared" si="2"/>
        <v>0</v>
      </c>
      <c r="X28" s="43"/>
      <c r="Y28" s="59">
        <f t="shared" si="3"/>
        <v>9.7</v>
      </c>
      <c r="Z28" s="51"/>
      <c r="AA28"/>
      <c r="AE28"/>
      <c r="AF28"/>
      <c r="AK28"/>
      <c r="AL28"/>
      <c r="AM28"/>
      <c r="AN28"/>
      <c r="AQ28"/>
      <c r="AR28"/>
      <c r="AS28"/>
      <c r="AT28"/>
      <c r="AU28"/>
    </row>
    <row r="29" spans="2:47" ht="15">
      <c r="B29" s="35"/>
      <c r="C29" s="36" t="s">
        <v>37</v>
      </c>
      <c r="D29" s="36" t="s">
        <v>38</v>
      </c>
      <c r="E29"/>
      <c r="F29" s="37">
        <f>SUM(Y29:Y30)</f>
        <v>31.4</v>
      </c>
      <c r="G29" s="38">
        <f>RANK(F29,F$9:F$34)</f>
        <v>3</v>
      </c>
      <c r="H29" s="39"/>
      <c r="I29" s="40" t="s">
        <v>20</v>
      </c>
      <c r="J29" s="41">
        <v>3.7</v>
      </c>
      <c r="K29" s="41">
        <v>3.7</v>
      </c>
      <c r="L29" s="41">
        <v>2.8</v>
      </c>
      <c r="M29" s="42">
        <f t="shared" si="0"/>
        <v>6.5</v>
      </c>
      <c r="N29"/>
      <c r="O29" s="41">
        <v>3.6</v>
      </c>
      <c r="P29" s="41">
        <v>3.5</v>
      </c>
      <c r="Q29" s="41">
        <v>2.8</v>
      </c>
      <c r="R29" s="42">
        <f t="shared" si="1"/>
        <v>6.35</v>
      </c>
      <c r="S29" s="43"/>
      <c r="T29" s="41">
        <v>3.4</v>
      </c>
      <c r="U29" s="41">
        <v>3.3</v>
      </c>
      <c r="V29" s="41">
        <v>3.1</v>
      </c>
      <c r="W29" s="42">
        <f t="shared" si="2"/>
        <v>6.449999999999999</v>
      </c>
      <c r="X29" s="43"/>
      <c r="Y29" s="44">
        <f t="shared" si="3"/>
        <v>19.299999999999997</v>
      </c>
      <c r="Z29" s="51"/>
      <c r="AA29"/>
      <c r="AE29"/>
      <c r="AF29"/>
      <c r="AK29"/>
      <c r="AL29"/>
      <c r="AM29"/>
      <c r="AN29"/>
      <c r="AQ29"/>
      <c r="AR29"/>
      <c r="AS29"/>
      <c r="AT29"/>
      <c r="AU29"/>
    </row>
    <row r="30" spans="2:47" ht="15">
      <c r="B30" s="45"/>
      <c r="C30" s="46"/>
      <c r="D30" s="46"/>
      <c r="E30" s="47"/>
      <c r="F30" s="48"/>
      <c r="G30" s="61"/>
      <c r="H30" s="50"/>
      <c r="I30" s="40" t="s">
        <v>21</v>
      </c>
      <c r="J30" s="41">
        <v>3.7</v>
      </c>
      <c r="K30" s="41">
        <v>3.6</v>
      </c>
      <c r="L30" s="41">
        <v>2.6</v>
      </c>
      <c r="M30" s="42">
        <f t="shared" si="0"/>
        <v>6.25</v>
      </c>
      <c r="N30"/>
      <c r="O30" s="41">
        <v>3</v>
      </c>
      <c r="P30" s="41">
        <v>2.9</v>
      </c>
      <c r="Q30" s="41">
        <v>2.9</v>
      </c>
      <c r="R30" s="42">
        <f t="shared" si="1"/>
        <v>5.85</v>
      </c>
      <c r="S30" s="43"/>
      <c r="T30" s="41">
        <v>0</v>
      </c>
      <c r="U30" s="41">
        <v>0</v>
      </c>
      <c r="V30" s="41">
        <v>0</v>
      </c>
      <c r="W30" s="42">
        <f t="shared" si="2"/>
        <v>0</v>
      </c>
      <c r="X30" s="43"/>
      <c r="Y30" s="44">
        <f t="shared" si="3"/>
        <v>12.1</v>
      </c>
      <c r="Z30" s="51"/>
      <c r="AA30"/>
      <c r="AE30"/>
      <c r="AF30"/>
      <c r="AK30"/>
      <c r="AL30"/>
      <c r="AM30"/>
      <c r="AN30"/>
      <c r="AQ30"/>
      <c r="AR30"/>
      <c r="AS30"/>
      <c r="AT30"/>
      <c r="AU30"/>
    </row>
    <row r="31" spans="2:47" ht="15">
      <c r="B31" s="35"/>
      <c r="C31" s="36" t="s">
        <v>39</v>
      </c>
      <c r="D31" s="36" t="s">
        <v>40</v>
      </c>
      <c r="E31"/>
      <c r="F31" s="37">
        <f>SUM(Y31:Y32)</f>
        <v>27.55</v>
      </c>
      <c r="G31" s="38">
        <f>RANK(F31,F$9:F$34)</f>
        <v>9</v>
      </c>
      <c r="H31" s="39"/>
      <c r="I31" s="40" t="s">
        <v>20</v>
      </c>
      <c r="J31" s="41">
        <v>3.3</v>
      </c>
      <c r="K31" s="41">
        <v>3.2</v>
      </c>
      <c r="L31" s="41">
        <v>2.2</v>
      </c>
      <c r="M31" s="42">
        <f t="shared" si="0"/>
        <v>5.45</v>
      </c>
      <c r="N31"/>
      <c r="O31" s="41">
        <v>3.4</v>
      </c>
      <c r="P31" s="41">
        <v>3.2</v>
      </c>
      <c r="Q31" s="41">
        <v>2.8</v>
      </c>
      <c r="R31" s="42">
        <f t="shared" si="1"/>
        <v>6.1</v>
      </c>
      <c r="S31" s="43"/>
      <c r="T31" s="41">
        <v>3.4</v>
      </c>
      <c r="U31" s="41">
        <v>3.4</v>
      </c>
      <c r="V31" s="41">
        <v>2.8</v>
      </c>
      <c r="W31" s="42">
        <f t="shared" si="2"/>
        <v>6.199999999999999</v>
      </c>
      <c r="X31" s="43"/>
      <c r="Y31" s="44">
        <f t="shared" si="3"/>
        <v>17.75</v>
      </c>
      <c r="Z31" s="51"/>
      <c r="AA31"/>
      <c r="AE31"/>
      <c r="AF31"/>
      <c r="AK31"/>
      <c r="AL31"/>
      <c r="AM31"/>
      <c r="AN31"/>
      <c r="AQ31"/>
      <c r="AR31"/>
      <c r="AS31"/>
      <c r="AT31"/>
      <c r="AU31"/>
    </row>
    <row r="32" spans="2:47" ht="15">
      <c r="B32" s="45"/>
      <c r="C32" s="46"/>
      <c r="D32" s="46"/>
      <c r="E32" s="47"/>
      <c r="F32" s="48"/>
      <c r="G32" s="49"/>
      <c r="H32" s="50"/>
      <c r="I32" s="40" t="s">
        <v>21</v>
      </c>
      <c r="J32" s="41">
        <v>3</v>
      </c>
      <c r="K32" s="41">
        <v>3.2</v>
      </c>
      <c r="L32" s="41">
        <v>1.4</v>
      </c>
      <c r="M32" s="42">
        <f t="shared" si="0"/>
        <v>4.5</v>
      </c>
      <c r="N32"/>
      <c r="O32" s="41">
        <v>3.2</v>
      </c>
      <c r="P32" s="41">
        <v>3.4</v>
      </c>
      <c r="Q32" s="41">
        <v>2</v>
      </c>
      <c r="R32" s="42">
        <f t="shared" si="1"/>
        <v>5.3</v>
      </c>
      <c r="S32" s="43"/>
      <c r="T32" s="41">
        <v>0</v>
      </c>
      <c r="U32" s="41">
        <v>0</v>
      </c>
      <c r="V32" s="41">
        <v>0</v>
      </c>
      <c r="W32" s="42">
        <f t="shared" si="2"/>
        <v>0</v>
      </c>
      <c r="X32" s="43"/>
      <c r="Y32" s="44">
        <f t="shared" si="3"/>
        <v>9.8</v>
      </c>
      <c r="Z32" s="51"/>
      <c r="AA32"/>
      <c r="AE32"/>
      <c r="AF32"/>
      <c r="AK32"/>
      <c r="AL32"/>
      <c r="AM32"/>
      <c r="AN32"/>
      <c r="AQ32"/>
      <c r="AR32"/>
      <c r="AS32"/>
      <c r="AT32"/>
      <c r="AU32"/>
    </row>
    <row r="33" spans="2:47" ht="15">
      <c r="B33" s="35"/>
      <c r="C33" s="62" t="s">
        <v>41</v>
      </c>
      <c r="D33" s="63" t="s">
        <v>42</v>
      </c>
      <c r="E33"/>
      <c r="F33" s="37">
        <f>SUM(Y33:Y34)</f>
        <v>20.9</v>
      </c>
      <c r="G33" s="38">
        <f>RANK(F33,F$9:F$34)</f>
        <v>12</v>
      </c>
      <c r="H33" s="39"/>
      <c r="I33" s="40" t="s">
        <v>20</v>
      </c>
      <c r="J33" s="41">
        <v>3.6</v>
      </c>
      <c r="K33" s="41">
        <v>3.4</v>
      </c>
      <c r="L33" s="41">
        <v>1</v>
      </c>
      <c r="M33" s="42">
        <f t="shared" si="0"/>
        <v>4.5</v>
      </c>
      <c r="N33"/>
      <c r="O33" s="41">
        <v>3.5</v>
      </c>
      <c r="P33" s="41">
        <v>3.3</v>
      </c>
      <c r="Q33" s="41">
        <v>1.1</v>
      </c>
      <c r="R33" s="42">
        <f t="shared" si="1"/>
        <v>4.5</v>
      </c>
      <c r="S33" s="43"/>
      <c r="T33" s="41">
        <v>2.6</v>
      </c>
      <c r="U33" s="41">
        <v>2.8</v>
      </c>
      <c r="V33" s="41">
        <v>1.3</v>
      </c>
      <c r="W33" s="42">
        <f t="shared" si="2"/>
        <v>4</v>
      </c>
      <c r="X33" s="43"/>
      <c r="Y33" s="44">
        <f t="shared" si="3"/>
        <v>13</v>
      </c>
      <c r="Z33" s="51"/>
      <c r="AA33"/>
      <c r="AE33"/>
      <c r="AF33"/>
      <c r="AK33"/>
      <c r="AL33"/>
      <c r="AM33"/>
      <c r="AN33"/>
      <c r="AQ33"/>
      <c r="AR33"/>
      <c r="AS33"/>
      <c r="AT33"/>
      <c r="AU33"/>
    </row>
    <row r="34" spans="2:47" ht="15">
      <c r="B34" s="64"/>
      <c r="C34" s="65"/>
      <c r="D34" s="66"/>
      <c r="E34" s="47"/>
      <c r="F34" s="67"/>
      <c r="G34" s="68"/>
      <c r="H34" s="50"/>
      <c r="I34" s="40" t="s">
        <v>21</v>
      </c>
      <c r="J34" s="41">
        <v>3.1</v>
      </c>
      <c r="K34" s="41">
        <v>3</v>
      </c>
      <c r="L34" s="41">
        <v>1</v>
      </c>
      <c r="M34" s="42">
        <f t="shared" si="0"/>
        <v>4.05</v>
      </c>
      <c r="N34"/>
      <c r="O34" s="41">
        <v>2.8</v>
      </c>
      <c r="P34" s="41">
        <v>2.7</v>
      </c>
      <c r="Q34" s="41">
        <v>1.1</v>
      </c>
      <c r="R34" s="42">
        <f t="shared" si="1"/>
        <v>3.85</v>
      </c>
      <c r="S34" s="43"/>
      <c r="T34" s="41">
        <v>0</v>
      </c>
      <c r="U34" s="41">
        <v>0</v>
      </c>
      <c r="V34" s="41">
        <v>0</v>
      </c>
      <c r="W34" s="42">
        <f t="shared" si="2"/>
        <v>0</v>
      </c>
      <c r="X34" s="43"/>
      <c r="Y34" s="44">
        <f t="shared" si="3"/>
        <v>7.9</v>
      </c>
      <c r="Z34" s="51"/>
      <c r="AA34"/>
      <c r="AE34"/>
      <c r="AF34"/>
      <c r="AK34"/>
      <c r="AL34"/>
      <c r="AM34"/>
      <c r="AN34"/>
      <c r="AQ34"/>
      <c r="AR34"/>
      <c r="AS34"/>
      <c r="AT34"/>
      <c r="AU34"/>
    </row>
    <row r="35" spans="2:47" ht="15">
      <c r="B35" s="69"/>
      <c r="C35" s="70"/>
      <c r="D35" s="70"/>
      <c r="E35" s="47"/>
      <c r="F35" s="47"/>
      <c r="G35" s="47"/>
      <c r="H35"/>
      <c r="I35" s="7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E35"/>
      <c r="AF35"/>
      <c r="AK35"/>
      <c r="AL35"/>
      <c r="AM35"/>
      <c r="AN35"/>
      <c r="AQ35"/>
      <c r="AR35"/>
      <c r="AS35"/>
      <c r="AT35"/>
      <c r="AU35"/>
    </row>
    <row r="36" spans="2:47" ht="15">
      <c r="B36" s="69"/>
      <c r="C36" s="70"/>
      <c r="D36" s="70"/>
      <c r="E36" s="47"/>
      <c r="F36" s="47"/>
      <c r="G36" s="47"/>
      <c r="H36"/>
      <c r="I36" s="7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E36"/>
      <c r="AF36"/>
      <c r="AK36"/>
      <c r="AL36"/>
      <c r="AM36"/>
      <c r="AN36"/>
      <c r="AQ36"/>
      <c r="AR36"/>
      <c r="AS36"/>
      <c r="AT36"/>
      <c r="AU36"/>
    </row>
    <row r="37" spans="2:47" ht="15.75">
      <c r="B37" s="14"/>
      <c r="C37" s="13"/>
      <c r="D37" s="13"/>
      <c r="E37"/>
      <c r="F37" s="4"/>
      <c r="G37"/>
      <c r="H37" s="47"/>
      <c r="I37" s="71"/>
      <c r="J37" s="16" t="s">
        <v>2</v>
      </c>
      <c r="K37" s="11"/>
      <c r="L37" s="11"/>
      <c r="M37" s="14"/>
      <c r="N37" s="15"/>
      <c r="O37" s="16" t="s">
        <v>3</v>
      </c>
      <c r="P37" s="11"/>
      <c r="Q37" s="11"/>
      <c r="R37" s="14"/>
      <c r="S37" s="14"/>
      <c r="T37" s="16" t="s">
        <v>4</v>
      </c>
      <c r="U37" s="11"/>
      <c r="V37" s="11"/>
      <c r="W37" s="14"/>
      <c r="X37" s="14"/>
      <c r="Y37" s="14"/>
      <c r="Z37"/>
      <c r="AA37"/>
      <c r="AE37"/>
      <c r="AF37"/>
      <c r="AK37"/>
      <c r="AL37"/>
      <c r="AM37"/>
      <c r="AN37"/>
      <c r="AQ37"/>
      <c r="AR37"/>
      <c r="AS37"/>
      <c r="AT37"/>
      <c r="AU37"/>
    </row>
    <row r="38" spans="2:47" ht="18">
      <c r="B38" s="14"/>
      <c r="C38" s="17" t="s">
        <v>43</v>
      </c>
      <c r="D38" s="18"/>
      <c r="E38"/>
      <c r="F38" s="19" t="s">
        <v>6</v>
      </c>
      <c r="G38"/>
      <c r="H38" s="72"/>
      <c r="I38" s="73"/>
      <c r="J38" s="20" t="s">
        <v>7</v>
      </c>
      <c r="K38" s="20"/>
      <c r="L38" s="21" t="s">
        <v>8</v>
      </c>
      <c r="M38" s="14"/>
      <c r="N38" s="15"/>
      <c r="O38" s="20" t="s">
        <v>7</v>
      </c>
      <c r="P38" s="20"/>
      <c r="Q38" s="21" t="s">
        <v>8</v>
      </c>
      <c r="R38" s="14"/>
      <c r="S38" s="14"/>
      <c r="T38" s="20" t="s">
        <v>7</v>
      </c>
      <c r="U38" s="20"/>
      <c r="V38" s="21" t="s">
        <v>8</v>
      </c>
      <c r="W38" s="14"/>
      <c r="X38" s="14"/>
      <c r="Y38"/>
      <c r="Z38"/>
      <c r="AA38"/>
      <c r="AE38"/>
      <c r="AF38"/>
      <c r="AK38"/>
      <c r="AL38"/>
      <c r="AM38"/>
      <c r="AN38"/>
      <c r="AQ38"/>
      <c r="AR38"/>
      <c r="AS38"/>
      <c r="AT38"/>
      <c r="AU38"/>
    </row>
    <row r="39" spans="2:47" ht="18">
      <c r="B39" s="22" t="s">
        <v>9</v>
      </c>
      <c r="C39" s="23" t="s">
        <v>10</v>
      </c>
      <c r="D39" s="24"/>
      <c r="E39"/>
      <c r="F39" s="25" t="s">
        <v>11</v>
      </c>
      <c r="G39" s="74" t="s">
        <v>12</v>
      </c>
      <c r="H39" s="27"/>
      <c r="I39" s="75" t="s">
        <v>13</v>
      </c>
      <c r="J39" s="29" t="s">
        <v>14</v>
      </c>
      <c r="K39" s="30" t="s">
        <v>15</v>
      </c>
      <c r="L39" s="31" t="s">
        <v>16</v>
      </c>
      <c r="M39" s="32" t="s">
        <v>17</v>
      </c>
      <c r="N39"/>
      <c r="O39" s="29" t="s">
        <v>14</v>
      </c>
      <c r="P39" s="30" t="s">
        <v>15</v>
      </c>
      <c r="Q39" s="31" t="s">
        <v>16</v>
      </c>
      <c r="R39" s="32" t="s">
        <v>17</v>
      </c>
      <c r="S39" s="33"/>
      <c r="T39" s="29" t="s">
        <v>14</v>
      </c>
      <c r="U39" s="30" t="s">
        <v>15</v>
      </c>
      <c r="V39" s="31" t="s">
        <v>16</v>
      </c>
      <c r="W39" s="32" t="s">
        <v>17</v>
      </c>
      <c r="X39" s="33"/>
      <c r="Y39" s="34" t="s">
        <v>11</v>
      </c>
      <c r="Z39"/>
      <c r="AA39"/>
      <c r="AE39"/>
      <c r="AF39"/>
      <c r="AK39"/>
      <c r="AL39"/>
      <c r="AM39"/>
      <c r="AN39"/>
      <c r="AQ39"/>
      <c r="AR39"/>
      <c r="AS39"/>
      <c r="AT39"/>
      <c r="AU39"/>
    </row>
    <row r="40" spans="2:47" ht="15">
      <c r="B40" s="35"/>
      <c r="C40" s="76" t="s">
        <v>44</v>
      </c>
      <c r="D40" s="77" t="s">
        <v>45</v>
      </c>
      <c r="E40"/>
      <c r="F40" s="37">
        <f>SUM(Y40:Y41)</f>
        <v>26.049999999999997</v>
      </c>
      <c r="G40" s="38">
        <f>RANK(F40,F$40:F$45)</f>
        <v>2</v>
      </c>
      <c r="H40" s="39"/>
      <c r="I40" s="40" t="s">
        <v>20</v>
      </c>
      <c r="J40" s="41">
        <v>3.8</v>
      </c>
      <c r="K40" s="41">
        <v>3.7</v>
      </c>
      <c r="L40" s="41">
        <v>0.9</v>
      </c>
      <c r="M40" s="42">
        <f aca="true" t="shared" si="4" ref="M40:M45">((J40+K40)/2)+L40</f>
        <v>4.65</v>
      </c>
      <c r="N40"/>
      <c r="O40" s="41">
        <v>3.4</v>
      </c>
      <c r="P40" s="41">
        <v>3.3</v>
      </c>
      <c r="Q40" s="41">
        <v>1</v>
      </c>
      <c r="R40" s="42">
        <f aca="true" t="shared" si="5" ref="R40:R45">((O40+P40)/2)+Q40</f>
        <v>4.35</v>
      </c>
      <c r="S40" s="43"/>
      <c r="T40" s="41">
        <v>3</v>
      </c>
      <c r="U40" s="41">
        <v>3</v>
      </c>
      <c r="V40" s="41">
        <v>1.3</v>
      </c>
      <c r="W40" s="42">
        <f aca="true" t="shared" si="6" ref="W40:W45">((T40+U40)/2)+V40</f>
        <v>4.3</v>
      </c>
      <c r="X40" s="43"/>
      <c r="Y40" s="44">
        <f aca="true" t="shared" si="7" ref="Y40:Y45">SUM(M40,R40,W40)</f>
        <v>13.299999999999999</v>
      </c>
      <c r="Z40"/>
      <c r="AA40"/>
      <c r="AE40"/>
      <c r="AF40"/>
      <c r="AK40"/>
      <c r="AL40"/>
      <c r="AM40"/>
      <c r="AN40"/>
      <c r="AQ40"/>
      <c r="AR40"/>
      <c r="AS40"/>
      <c r="AT40"/>
      <c r="AU40"/>
    </row>
    <row r="41" spans="2:47" ht="15">
      <c r="B41" s="45"/>
      <c r="C41" s="78"/>
      <c r="D41" s="79"/>
      <c r="E41"/>
      <c r="F41" s="48"/>
      <c r="G41" s="49"/>
      <c r="H41" s="50"/>
      <c r="I41" s="40" t="s">
        <v>21</v>
      </c>
      <c r="J41" s="41">
        <v>2.8</v>
      </c>
      <c r="K41" s="41">
        <v>2.9</v>
      </c>
      <c r="L41" s="41">
        <v>0.7</v>
      </c>
      <c r="M41" s="42">
        <f t="shared" si="4"/>
        <v>3.55</v>
      </c>
      <c r="N41"/>
      <c r="O41" s="41">
        <v>2.8</v>
      </c>
      <c r="P41" s="41">
        <v>2.8</v>
      </c>
      <c r="Q41" s="41">
        <v>1.1</v>
      </c>
      <c r="R41" s="42">
        <f t="shared" si="5"/>
        <v>3.9</v>
      </c>
      <c r="S41" s="43"/>
      <c r="T41" s="41">
        <v>3.3</v>
      </c>
      <c r="U41" s="41">
        <v>3.3</v>
      </c>
      <c r="V41" s="41">
        <v>2</v>
      </c>
      <c r="W41" s="42">
        <f t="shared" si="6"/>
        <v>5.3</v>
      </c>
      <c r="X41" s="43"/>
      <c r="Y41" s="44">
        <f t="shared" si="7"/>
        <v>12.75</v>
      </c>
      <c r="Z41" s="51"/>
      <c r="AA41"/>
      <c r="AE41"/>
      <c r="AF41"/>
      <c r="AK41"/>
      <c r="AL41"/>
      <c r="AM41"/>
      <c r="AN41"/>
      <c r="AQ41"/>
      <c r="AR41"/>
      <c r="AS41"/>
      <c r="AT41"/>
      <c r="AU41"/>
    </row>
    <row r="42" spans="2:47" ht="15">
      <c r="B42" s="35"/>
      <c r="C42" s="76" t="s">
        <v>46</v>
      </c>
      <c r="D42" s="77" t="s">
        <v>42</v>
      </c>
      <c r="E42"/>
      <c r="F42" s="37">
        <f>SUM(Y42:Y43)</f>
        <v>26.15</v>
      </c>
      <c r="G42" s="38">
        <f>RANK(F42,F$40:F$45)</f>
        <v>1</v>
      </c>
      <c r="H42" s="39"/>
      <c r="I42" s="40" t="s">
        <v>20</v>
      </c>
      <c r="J42" s="41">
        <v>3.8</v>
      </c>
      <c r="K42" s="41">
        <v>3.6</v>
      </c>
      <c r="L42" s="41">
        <v>0.8</v>
      </c>
      <c r="M42" s="42">
        <f t="shared" si="4"/>
        <v>4.5</v>
      </c>
      <c r="N42"/>
      <c r="O42" s="41">
        <v>3.6</v>
      </c>
      <c r="P42" s="41">
        <v>3.6</v>
      </c>
      <c r="Q42" s="41">
        <v>0.9</v>
      </c>
      <c r="R42" s="42">
        <f t="shared" si="5"/>
        <v>4.5</v>
      </c>
      <c r="S42" s="43"/>
      <c r="T42" s="41">
        <v>3.6</v>
      </c>
      <c r="U42" s="41">
        <v>3.7</v>
      </c>
      <c r="V42" s="41">
        <v>1</v>
      </c>
      <c r="W42" s="42">
        <f t="shared" si="6"/>
        <v>4.65</v>
      </c>
      <c r="X42" s="43"/>
      <c r="Y42" s="44">
        <f t="shared" si="7"/>
        <v>13.65</v>
      </c>
      <c r="Z42" s="51"/>
      <c r="AA42"/>
      <c r="AE42"/>
      <c r="AF42"/>
      <c r="AK42"/>
      <c r="AL42"/>
      <c r="AM42"/>
      <c r="AN42"/>
      <c r="AQ42"/>
      <c r="AR42"/>
      <c r="AS42"/>
      <c r="AT42"/>
      <c r="AU42"/>
    </row>
    <row r="43" spans="2:47" ht="15">
      <c r="B43" s="45"/>
      <c r="C43" s="78"/>
      <c r="D43" s="79"/>
      <c r="E43"/>
      <c r="F43" s="48"/>
      <c r="G43" s="49"/>
      <c r="H43" s="50"/>
      <c r="I43" s="40" t="s">
        <v>21</v>
      </c>
      <c r="J43" s="41">
        <v>3.1</v>
      </c>
      <c r="K43" s="41">
        <v>3.2</v>
      </c>
      <c r="L43" s="41">
        <v>0.8</v>
      </c>
      <c r="M43" s="42">
        <f t="shared" si="4"/>
        <v>3.95</v>
      </c>
      <c r="N43"/>
      <c r="O43" s="41">
        <v>3.3</v>
      </c>
      <c r="P43" s="41">
        <v>3.4</v>
      </c>
      <c r="Q43" s="41">
        <v>0.9</v>
      </c>
      <c r="R43" s="42">
        <f t="shared" si="5"/>
        <v>4.25</v>
      </c>
      <c r="S43" s="43"/>
      <c r="T43" s="41">
        <v>3.2</v>
      </c>
      <c r="U43" s="41">
        <v>3.2</v>
      </c>
      <c r="V43" s="41">
        <v>1.1</v>
      </c>
      <c r="W43" s="42">
        <f t="shared" si="6"/>
        <v>4.300000000000001</v>
      </c>
      <c r="X43" s="43"/>
      <c r="Y43" s="44">
        <f t="shared" si="7"/>
        <v>12.5</v>
      </c>
      <c r="Z43" s="51"/>
      <c r="AA43"/>
      <c r="AE43"/>
      <c r="AF43"/>
      <c r="AK43"/>
      <c r="AL43"/>
      <c r="AM43"/>
      <c r="AN43"/>
      <c r="AQ43"/>
      <c r="AR43"/>
      <c r="AS43"/>
      <c r="AT43"/>
      <c r="AU43"/>
    </row>
    <row r="44" spans="2:47" ht="15">
      <c r="B44" s="35"/>
      <c r="C44" s="76" t="s">
        <v>47</v>
      </c>
      <c r="D44" s="76" t="s">
        <v>42</v>
      </c>
      <c r="E44"/>
      <c r="F44" s="37">
        <f>SUM(Y44:Y45)</f>
        <v>24.2</v>
      </c>
      <c r="G44" s="38">
        <f>RANK(F44,F$40:F$45)</f>
        <v>3</v>
      </c>
      <c r="H44" s="39"/>
      <c r="I44" s="40" t="s">
        <v>20</v>
      </c>
      <c r="J44" s="41">
        <v>3.5</v>
      </c>
      <c r="K44" s="41">
        <v>3.6</v>
      </c>
      <c r="L44" s="41">
        <v>0.8</v>
      </c>
      <c r="M44" s="42">
        <f t="shared" si="4"/>
        <v>4.35</v>
      </c>
      <c r="N44"/>
      <c r="O44" s="41">
        <v>3.7</v>
      </c>
      <c r="P44" s="41">
        <v>3.5</v>
      </c>
      <c r="Q44" s="41">
        <v>0.8</v>
      </c>
      <c r="R44" s="42">
        <f t="shared" si="5"/>
        <v>4.4</v>
      </c>
      <c r="S44" s="43"/>
      <c r="T44" s="41">
        <v>3.5</v>
      </c>
      <c r="U44" s="41">
        <v>3.3</v>
      </c>
      <c r="V44" s="41">
        <v>0.9</v>
      </c>
      <c r="W44" s="42">
        <f t="shared" si="6"/>
        <v>4.3</v>
      </c>
      <c r="X44" s="43"/>
      <c r="Y44" s="44">
        <f t="shared" si="7"/>
        <v>13.049999999999999</v>
      </c>
      <c r="Z44" s="51"/>
      <c r="AA44"/>
      <c r="AE44"/>
      <c r="AF44"/>
      <c r="AK44"/>
      <c r="AL44"/>
      <c r="AM44"/>
      <c r="AN44"/>
      <c r="AQ44"/>
      <c r="AR44"/>
      <c r="AS44"/>
      <c r="AT44"/>
      <c r="AU44"/>
    </row>
    <row r="45" spans="2:47" ht="15">
      <c r="B45" s="64"/>
      <c r="C45" s="78"/>
      <c r="D45" s="79"/>
      <c r="E45"/>
      <c r="F45" s="67"/>
      <c r="G45" s="80"/>
      <c r="H45" s="50"/>
      <c r="I45" s="40" t="s">
        <v>21</v>
      </c>
      <c r="J45" s="41">
        <v>2.8</v>
      </c>
      <c r="K45" s="41">
        <v>2.8</v>
      </c>
      <c r="L45" s="41">
        <v>0.9</v>
      </c>
      <c r="M45" s="42">
        <f t="shared" si="4"/>
        <v>3.6999999999999997</v>
      </c>
      <c r="N45"/>
      <c r="O45" s="41">
        <v>2.7</v>
      </c>
      <c r="P45" s="41">
        <v>2.7</v>
      </c>
      <c r="Q45" s="41">
        <v>0.9</v>
      </c>
      <c r="R45" s="42">
        <f t="shared" si="5"/>
        <v>3.6</v>
      </c>
      <c r="S45" s="43"/>
      <c r="T45" s="41">
        <v>2.8</v>
      </c>
      <c r="U45" s="41">
        <v>2.7</v>
      </c>
      <c r="V45" s="41">
        <v>1.1</v>
      </c>
      <c r="W45" s="42">
        <f t="shared" si="6"/>
        <v>3.85</v>
      </c>
      <c r="X45" s="43"/>
      <c r="Y45" s="44">
        <f t="shared" si="7"/>
        <v>11.15</v>
      </c>
      <c r="Z45" s="51"/>
      <c r="AA45"/>
      <c r="AE45"/>
      <c r="AF45"/>
      <c r="AK45"/>
      <c r="AL45"/>
      <c r="AM45"/>
      <c r="AN45"/>
      <c r="AQ45"/>
      <c r="AR45"/>
      <c r="AS45"/>
      <c r="AT45"/>
      <c r="AU45"/>
    </row>
    <row r="46" spans="2:47" ht="15">
      <c r="B46"/>
      <c r="C46" s="13"/>
      <c r="D46" s="13"/>
      <c r="E46"/>
      <c r="F46"/>
      <c r="G46"/>
      <c r="H46"/>
      <c r="I46" s="7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E46"/>
      <c r="AF46"/>
      <c r="AK46"/>
      <c r="AL46"/>
      <c r="AM46"/>
      <c r="AN46"/>
      <c r="AQ46"/>
      <c r="AR46"/>
      <c r="AS46"/>
      <c r="AT46"/>
      <c r="AU46"/>
    </row>
    <row r="47" spans="2:47" ht="15">
      <c r="B47"/>
      <c r="C47" s="13"/>
      <c r="D47" s="13"/>
      <c r="E47"/>
      <c r="F47"/>
      <c r="G47"/>
      <c r="H47" s="47"/>
      <c r="I47" s="7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E47"/>
      <c r="AF47"/>
      <c r="AK47"/>
      <c r="AL47"/>
      <c r="AM47"/>
      <c r="AN47"/>
      <c r="AQ47"/>
      <c r="AR47"/>
      <c r="AS47"/>
      <c r="AT47"/>
      <c r="AU47"/>
    </row>
    <row r="48" spans="2:47" ht="15.75">
      <c r="B48" s="14"/>
      <c r="C48" s="13"/>
      <c r="D48" s="13"/>
      <c r="E48"/>
      <c r="F48"/>
      <c r="G48"/>
      <c r="H48" s="47"/>
      <c r="I48" s="71"/>
      <c r="J48" s="16" t="s">
        <v>2</v>
      </c>
      <c r="K48" s="11"/>
      <c r="L48" s="11"/>
      <c r="M48" s="14"/>
      <c r="N48" s="15"/>
      <c r="O48" s="16" t="s">
        <v>3</v>
      </c>
      <c r="P48" s="11"/>
      <c r="Q48" s="11"/>
      <c r="R48" s="14"/>
      <c r="S48" s="14"/>
      <c r="T48" s="16" t="s">
        <v>4</v>
      </c>
      <c r="U48" s="11"/>
      <c r="V48" s="11"/>
      <c r="W48" s="14"/>
      <c r="X48" s="14"/>
      <c r="Y48" s="14"/>
      <c r="Z48"/>
      <c r="AA48" s="4"/>
      <c r="AE48"/>
      <c r="AF48"/>
      <c r="AK48"/>
      <c r="AL48"/>
      <c r="AM48"/>
      <c r="AN48"/>
      <c r="AQ48"/>
      <c r="AR48"/>
      <c r="AS48"/>
      <c r="AT48"/>
      <c r="AU48"/>
    </row>
    <row r="49" spans="2:47" ht="18">
      <c r="B49" s="14"/>
      <c r="C49" s="17" t="s">
        <v>48</v>
      </c>
      <c r="D49" s="18"/>
      <c r="E49" s="18"/>
      <c r="F49" s="19" t="s">
        <v>6</v>
      </c>
      <c r="G49"/>
      <c r="H49" s="72"/>
      <c r="I49" s="73"/>
      <c r="J49" s="20" t="s">
        <v>7</v>
      </c>
      <c r="K49" s="20"/>
      <c r="L49" s="21" t="s">
        <v>8</v>
      </c>
      <c r="M49" s="14"/>
      <c r="N49" s="15"/>
      <c r="O49" s="20" t="s">
        <v>7</v>
      </c>
      <c r="P49" s="20"/>
      <c r="Q49" s="21" t="s">
        <v>8</v>
      </c>
      <c r="R49" s="14"/>
      <c r="S49" s="14"/>
      <c r="T49" s="20" t="s">
        <v>7</v>
      </c>
      <c r="U49" s="20"/>
      <c r="V49" s="21" t="s">
        <v>8</v>
      </c>
      <c r="W49" s="14"/>
      <c r="X49" s="14"/>
      <c r="Y49"/>
      <c r="Z49"/>
      <c r="AA49"/>
      <c r="AE49"/>
      <c r="AF49"/>
      <c r="AK49"/>
      <c r="AL49"/>
      <c r="AM49"/>
      <c r="AN49"/>
      <c r="AQ49"/>
      <c r="AR49"/>
      <c r="AS49"/>
      <c r="AT49"/>
      <c r="AU49"/>
    </row>
    <row r="50" spans="2:47" ht="18">
      <c r="B50" s="22" t="s">
        <v>9</v>
      </c>
      <c r="C50" s="23" t="s">
        <v>10</v>
      </c>
      <c r="D50" s="24"/>
      <c r="E50"/>
      <c r="F50" s="25" t="s">
        <v>11</v>
      </c>
      <c r="G50" s="74" t="s">
        <v>12</v>
      </c>
      <c r="H50" s="27"/>
      <c r="I50" s="75" t="s">
        <v>13</v>
      </c>
      <c r="J50" s="29" t="s">
        <v>14</v>
      </c>
      <c r="K50" s="30" t="s">
        <v>15</v>
      </c>
      <c r="L50" s="31" t="s">
        <v>16</v>
      </c>
      <c r="M50" s="32" t="s">
        <v>17</v>
      </c>
      <c r="N50"/>
      <c r="O50" s="29" t="s">
        <v>14</v>
      </c>
      <c r="P50" s="30" t="s">
        <v>15</v>
      </c>
      <c r="Q50" s="31" t="s">
        <v>16</v>
      </c>
      <c r="R50" s="32" t="s">
        <v>17</v>
      </c>
      <c r="S50" s="33"/>
      <c r="T50" s="29" t="s">
        <v>14</v>
      </c>
      <c r="U50" s="30" t="s">
        <v>15</v>
      </c>
      <c r="V50" s="31" t="s">
        <v>16</v>
      </c>
      <c r="W50" s="32" t="s">
        <v>17</v>
      </c>
      <c r="X50" s="33"/>
      <c r="Y50" s="34" t="s">
        <v>11</v>
      </c>
      <c r="Z50"/>
      <c r="AA50"/>
      <c r="AE50"/>
      <c r="AF50"/>
      <c r="AK50"/>
      <c r="AL50"/>
      <c r="AM50"/>
      <c r="AN50"/>
      <c r="AQ50"/>
      <c r="AR50"/>
      <c r="AS50"/>
      <c r="AT50"/>
      <c r="AU50"/>
    </row>
    <row r="51" spans="2:47" ht="15">
      <c r="B51" s="35"/>
      <c r="C51" s="81" t="s">
        <v>49</v>
      </c>
      <c r="D51" s="81" t="s">
        <v>31</v>
      </c>
      <c r="E51"/>
      <c r="F51" s="37">
        <f>SUM(Y51:Y52)</f>
        <v>22.650000000000002</v>
      </c>
      <c r="G51" s="38">
        <f>RANK(F51,F$51:F$93)</f>
        <v>14</v>
      </c>
      <c r="H51" s="39"/>
      <c r="I51" s="40" t="s">
        <v>20</v>
      </c>
      <c r="J51" s="41">
        <v>3.3</v>
      </c>
      <c r="K51" s="41">
        <v>3.2</v>
      </c>
      <c r="L51" s="41">
        <v>0.7</v>
      </c>
      <c r="M51" s="42">
        <f aca="true" t="shared" si="8" ref="M51:M94">((J51+K51)/2)+L51</f>
        <v>3.95</v>
      </c>
      <c r="N51"/>
      <c r="O51" s="41">
        <v>3.1</v>
      </c>
      <c r="P51" s="41">
        <v>3.1</v>
      </c>
      <c r="Q51" s="41">
        <v>0.7</v>
      </c>
      <c r="R51" s="42">
        <f aca="true" t="shared" si="9" ref="R51:R94">((O51+P51)/2)+Q51</f>
        <v>3.8000000000000003</v>
      </c>
      <c r="S51" s="43"/>
      <c r="T51" s="41">
        <v>3.2</v>
      </c>
      <c r="U51" s="41">
        <v>3.2</v>
      </c>
      <c r="V51" s="41">
        <v>0.7</v>
      </c>
      <c r="W51" s="42">
        <f aca="true" t="shared" si="10" ref="W51:W94">((T51+U51)/2)+V51</f>
        <v>3.9000000000000004</v>
      </c>
      <c r="X51" s="43"/>
      <c r="Y51" s="44">
        <f aca="true" t="shared" si="11" ref="Y51:Y94">SUM(M51,R51,W51)</f>
        <v>11.650000000000002</v>
      </c>
      <c r="Z51"/>
      <c r="AA51"/>
      <c r="AE51"/>
      <c r="AF51"/>
      <c r="AK51"/>
      <c r="AL51"/>
      <c r="AM51"/>
      <c r="AN51"/>
      <c r="AQ51"/>
      <c r="AR51"/>
      <c r="AS51"/>
      <c r="AT51"/>
      <c r="AU51"/>
    </row>
    <row r="52" spans="2:47" ht="15">
      <c r="B52" s="45"/>
      <c r="C52" s="82"/>
      <c r="D52" s="83"/>
      <c r="E52" s="47"/>
      <c r="F52" s="48"/>
      <c r="G52" s="49"/>
      <c r="H52" s="50"/>
      <c r="I52" s="40" t="s">
        <v>21</v>
      </c>
      <c r="J52" s="41">
        <v>3</v>
      </c>
      <c r="K52" s="41">
        <v>3</v>
      </c>
      <c r="L52" s="41">
        <v>0.6000000000000001</v>
      </c>
      <c r="M52" s="42">
        <f t="shared" si="8"/>
        <v>3.6</v>
      </c>
      <c r="N52"/>
      <c r="O52" s="41">
        <v>3.1</v>
      </c>
      <c r="P52" s="41">
        <v>3.2</v>
      </c>
      <c r="Q52" s="41">
        <v>0.7</v>
      </c>
      <c r="R52" s="42">
        <f t="shared" si="9"/>
        <v>3.8500000000000005</v>
      </c>
      <c r="S52" s="43"/>
      <c r="T52" s="41">
        <v>2.9</v>
      </c>
      <c r="U52" s="41">
        <v>2.8</v>
      </c>
      <c r="V52" s="41">
        <v>0.7</v>
      </c>
      <c r="W52" s="42">
        <f t="shared" si="10"/>
        <v>3.55</v>
      </c>
      <c r="X52" s="43"/>
      <c r="Y52" s="44">
        <f t="shared" si="11"/>
        <v>11</v>
      </c>
      <c r="Z52" s="51"/>
      <c r="AA52"/>
      <c r="AE52"/>
      <c r="AF52"/>
      <c r="AK52"/>
      <c r="AL52"/>
      <c r="AM52"/>
      <c r="AN52"/>
      <c r="AQ52"/>
      <c r="AR52"/>
      <c r="AS52"/>
      <c r="AT52"/>
      <c r="AU52"/>
    </row>
    <row r="53" spans="2:47" ht="15">
      <c r="B53" s="35"/>
      <c r="C53" s="81" t="s">
        <v>50</v>
      </c>
      <c r="D53" s="81" t="s">
        <v>31</v>
      </c>
      <c r="E53"/>
      <c r="F53" s="37">
        <f>SUM(Y53:Y54)</f>
        <v>22.950000000000003</v>
      </c>
      <c r="G53" s="38">
        <f>RANK(F53,F$51:F$93)</f>
        <v>11</v>
      </c>
      <c r="H53" s="39"/>
      <c r="I53" s="40" t="s">
        <v>20</v>
      </c>
      <c r="J53" s="41">
        <v>3.5</v>
      </c>
      <c r="K53" s="41">
        <v>3.4</v>
      </c>
      <c r="L53" s="41">
        <v>0.6000000000000001</v>
      </c>
      <c r="M53" s="42">
        <f t="shared" si="8"/>
        <v>4.050000000000001</v>
      </c>
      <c r="N53"/>
      <c r="O53" s="41">
        <v>3</v>
      </c>
      <c r="P53" s="41">
        <v>2.9</v>
      </c>
      <c r="Q53" s="41">
        <v>0.7</v>
      </c>
      <c r="R53" s="42">
        <f t="shared" si="9"/>
        <v>3.6500000000000004</v>
      </c>
      <c r="S53" s="43"/>
      <c r="T53" s="41">
        <v>3.3</v>
      </c>
      <c r="U53" s="41">
        <v>3.1</v>
      </c>
      <c r="V53" s="41">
        <v>0.7</v>
      </c>
      <c r="W53" s="42">
        <f t="shared" si="10"/>
        <v>3.9000000000000004</v>
      </c>
      <c r="X53" s="43"/>
      <c r="Y53" s="44">
        <f t="shared" si="11"/>
        <v>11.600000000000001</v>
      </c>
      <c r="Z53" s="51"/>
      <c r="AA53"/>
      <c r="AE53"/>
      <c r="AF53"/>
      <c r="AK53"/>
      <c r="AL53"/>
      <c r="AM53"/>
      <c r="AN53"/>
      <c r="AQ53"/>
      <c r="AR53"/>
      <c r="AS53"/>
      <c r="AT53"/>
      <c r="AU53"/>
    </row>
    <row r="54" spans="2:47" ht="15">
      <c r="B54" s="45"/>
      <c r="C54" s="82"/>
      <c r="D54" s="83"/>
      <c r="E54" s="47"/>
      <c r="F54" s="48"/>
      <c r="G54" s="49"/>
      <c r="H54" s="50"/>
      <c r="I54" s="40" t="s">
        <v>21</v>
      </c>
      <c r="J54" s="41">
        <v>3.2</v>
      </c>
      <c r="K54" s="41">
        <v>3.3</v>
      </c>
      <c r="L54" s="41">
        <v>0.6000000000000001</v>
      </c>
      <c r="M54" s="42">
        <f t="shared" si="8"/>
        <v>3.85</v>
      </c>
      <c r="N54"/>
      <c r="O54" s="41">
        <v>3.1</v>
      </c>
      <c r="P54" s="41">
        <v>3.1</v>
      </c>
      <c r="Q54" s="41">
        <v>0.7</v>
      </c>
      <c r="R54" s="42">
        <f t="shared" si="9"/>
        <v>3.8000000000000003</v>
      </c>
      <c r="S54" s="43"/>
      <c r="T54" s="41">
        <v>3</v>
      </c>
      <c r="U54" s="41">
        <v>3</v>
      </c>
      <c r="V54" s="41">
        <v>0.7</v>
      </c>
      <c r="W54" s="42">
        <f t="shared" si="10"/>
        <v>3.7</v>
      </c>
      <c r="X54" s="43"/>
      <c r="Y54" s="44">
        <f t="shared" si="11"/>
        <v>11.35</v>
      </c>
      <c r="Z54" s="51"/>
      <c r="AA54"/>
      <c r="AE54"/>
      <c r="AF54"/>
      <c r="AK54"/>
      <c r="AL54"/>
      <c r="AM54"/>
      <c r="AN54"/>
      <c r="AQ54"/>
      <c r="AR54"/>
      <c r="AS54"/>
      <c r="AT54"/>
      <c r="AU54"/>
    </row>
    <row r="55" spans="2:47" ht="15">
      <c r="B55" s="35"/>
      <c r="C55" s="81" t="s">
        <v>51</v>
      </c>
      <c r="D55" s="81" t="s">
        <v>31</v>
      </c>
      <c r="E55"/>
      <c r="F55" s="37">
        <f>SUM(Y55:Y56)</f>
        <v>20.75</v>
      </c>
      <c r="G55" s="38">
        <f>RANK(F55,F$51:F$93)</f>
        <v>17</v>
      </c>
      <c r="H55" s="39"/>
      <c r="I55" s="40" t="s">
        <v>20</v>
      </c>
      <c r="J55" s="41">
        <v>3.7</v>
      </c>
      <c r="K55" s="41">
        <v>3.7</v>
      </c>
      <c r="L55" s="41">
        <v>0.30000000000000004</v>
      </c>
      <c r="M55" s="42">
        <f t="shared" si="8"/>
        <v>4</v>
      </c>
      <c r="N55"/>
      <c r="O55" s="41">
        <v>3.4</v>
      </c>
      <c r="P55" s="41">
        <v>3.2</v>
      </c>
      <c r="Q55" s="41">
        <v>0.30000000000000004</v>
      </c>
      <c r="R55" s="42">
        <f t="shared" si="9"/>
        <v>3.5999999999999996</v>
      </c>
      <c r="S55" s="43"/>
      <c r="T55" s="41">
        <v>3.6</v>
      </c>
      <c r="U55" s="41">
        <v>3.6</v>
      </c>
      <c r="V55" s="41">
        <v>0.30000000000000004</v>
      </c>
      <c r="W55" s="42">
        <f t="shared" si="10"/>
        <v>3.9000000000000004</v>
      </c>
      <c r="X55" s="43"/>
      <c r="Y55" s="44">
        <f t="shared" si="11"/>
        <v>11.5</v>
      </c>
      <c r="Z55" s="51"/>
      <c r="AA55"/>
      <c r="AE55"/>
      <c r="AF55"/>
      <c r="AK55"/>
      <c r="AL55"/>
      <c r="AM55"/>
      <c r="AN55"/>
      <c r="AQ55"/>
      <c r="AR55"/>
      <c r="AS55"/>
      <c r="AT55"/>
      <c r="AU55"/>
    </row>
    <row r="56" spans="2:47" ht="15">
      <c r="B56" s="45"/>
      <c r="C56" s="82"/>
      <c r="D56" s="83"/>
      <c r="E56" s="47"/>
      <c r="F56" s="48"/>
      <c r="G56" s="49"/>
      <c r="H56" s="50"/>
      <c r="I56" s="40" t="s">
        <v>21</v>
      </c>
      <c r="J56" s="41">
        <v>3.1</v>
      </c>
      <c r="K56" s="41">
        <v>2.5</v>
      </c>
      <c r="L56" s="41">
        <v>0.2</v>
      </c>
      <c r="M56" s="42">
        <f t="shared" si="8"/>
        <v>3</v>
      </c>
      <c r="N56"/>
      <c r="O56" s="41">
        <v>2.5</v>
      </c>
      <c r="P56" s="41">
        <v>3.1</v>
      </c>
      <c r="Q56" s="41">
        <v>0.2</v>
      </c>
      <c r="R56" s="42">
        <f t="shared" si="9"/>
        <v>3</v>
      </c>
      <c r="S56" s="43"/>
      <c r="T56" s="41">
        <v>2.6</v>
      </c>
      <c r="U56" s="41">
        <v>2.5</v>
      </c>
      <c r="V56" s="41">
        <v>0.7</v>
      </c>
      <c r="W56" s="42">
        <f t="shared" si="10"/>
        <v>3.25</v>
      </c>
      <c r="X56" s="43"/>
      <c r="Y56" s="44">
        <f t="shared" si="11"/>
        <v>9.25</v>
      </c>
      <c r="Z56" s="51"/>
      <c r="AA56"/>
      <c r="AE56"/>
      <c r="AF56"/>
      <c r="AK56"/>
      <c r="AL56"/>
      <c r="AM56"/>
      <c r="AN56"/>
      <c r="AQ56"/>
      <c r="AR56"/>
      <c r="AS56"/>
      <c r="AT56"/>
      <c r="AU56"/>
    </row>
    <row r="57" spans="2:47" ht="13.5">
      <c r="B57" s="35"/>
      <c r="C57" s="81" t="s">
        <v>52</v>
      </c>
      <c r="D57" s="81" t="s">
        <v>53</v>
      </c>
      <c r="E57"/>
      <c r="F57" s="37">
        <f>SUM(Y57:Y58)</f>
        <v>23.05</v>
      </c>
      <c r="G57" s="38">
        <f>RANK(F57,F$51:F$93)</f>
        <v>9</v>
      </c>
      <c r="H57" s="39"/>
      <c r="I57" s="40" t="s">
        <v>20</v>
      </c>
      <c r="J57" s="41">
        <v>3.5</v>
      </c>
      <c r="K57" s="41">
        <v>3.3</v>
      </c>
      <c r="L57" s="41">
        <v>0.6000000000000001</v>
      </c>
      <c r="M57" s="42">
        <f t="shared" si="8"/>
        <v>4</v>
      </c>
      <c r="N57"/>
      <c r="O57" s="41">
        <v>3.4</v>
      </c>
      <c r="P57" s="41">
        <v>3.4</v>
      </c>
      <c r="Q57" s="41">
        <v>0.7</v>
      </c>
      <c r="R57" s="42">
        <f t="shared" si="9"/>
        <v>4.1</v>
      </c>
      <c r="S57" s="43"/>
      <c r="T57" s="41">
        <v>3.5</v>
      </c>
      <c r="U57" s="41">
        <v>3.3</v>
      </c>
      <c r="V57" s="41">
        <v>0.7</v>
      </c>
      <c r="W57" s="42">
        <f t="shared" si="10"/>
        <v>4.1</v>
      </c>
      <c r="X57" s="43"/>
      <c r="Y57" s="44">
        <f t="shared" si="11"/>
        <v>12.2</v>
      </c>
      <c r="Z57" s="51"/>
      <c r="AA57"/>
      <c r="AE57"/>
      <c r="AF57"/>
      <c r="AK57"/>
      <c r="AL57"/>
      <c r="AM57"/>
      <c r="AN57"/>
      <c r="AQ57"/>
      <c r="AR57"/>
      <c r="AS57"/>
      <c r="AT57"/>
      <c r="AU57"/>
    </row>
    <row r="58" spans="2:47" ht="15">
      <c r="B58" s="45"/>
      <c r="C58" s="82"/>
      <c r="D58" s="83"/>
      <c r="E58" s="47"/>
      <c r="F58" s="48"/>
      <c r="G58" s="49"/>
      <c r="H58" s="50"/>
      <c r="I58" s="40" t="s">
        <v>21</v>
      </c>
      <c r="J58" s="41">
        <v>3.3</v>
      </c>
      <c r="K58" s="41">
        <v>3.3</v>
      </c>
      <c r="L58" s="41">
        <v>0.7</v>
      </c>
      <c r="M58" s="42">
        <f t="shared" si="8"/>
        <v>4</v>
      </c>
      <c r="N58"/>
      <c r="O58" s="41">
        <v>3</v>
      </c>
      <c r="P58" s="41">
        <v>2.9</v>
      </c>
      <c r="Q58" s="41">
        <v>0.7</v>
      </c>
      <c r="R58" s="42">
        <f t="shared" si="9"/>
        <v>3.6500000000000004</v>
      </c>
      <c r="S58" s="43"/>
      <c r="T58" s="41">
        <v>2.5</v>
      </c>
      <c r="U58" s="41">
        <v>2.5</v>
      </c>
      <c r="V58" s="41">
        <v>0.7</v>
      </c>
      <c r="W58" s="42">
        <f t="shared" si="10"/>
        <v>3.2</v>
      </c>
      <c r="X58" s="43"/>
      <c r="Y58" s="44">
        <f t="shared" si="11"/>
        <v>10.850000000000001</v>
      </c>
      <c r="Z58" s="51"/>
      <c r="AA58"/>
      <c r="AE58"/>
      <c r="AF58"/>
      <c r="AK58"/>
      <c r="AL58"/>
      <c r="AM58"/>
      <c r="AN58"/>
      <c r="AQ58"/>
      <c r="AR58"/>
      <c r="AS58"/>
      <c r="AT58"/>
      <c r="AU58"/>
    </row>
    <row r="59" spans="2:47" ht="15">
      <c r="B59" s="35"/>
      <c r="C59" s="81" t="s">
        <v>54</v>
      </c>
      <c r="D59" s="81" t="s">
        <v>53</v>
      </c>
      <c r="E59"/>
      <c r="F59" s="37">
        <f>SUM(Y59:Y60)</f>
        <v>16.900000000000002</v>
      </c>
      <c r="G59" s="38">
        <f>RANK(F59,F$51:F$93)</f>
        <v>21</v>
      </c>
      <c r="H59" s="39"/>
      <c r="I59" s="40" t="s">
        <v>20</v>
      </c>
      <c r="J59" s="41">
        <v>3</v>
      </c>
      <c r="K59" s="41">
        <v>3</v>
      </c>
      <c r="L59" s="41">
        <v>0.6000000000000001</v>
      </c>
      <c r="M59" s="42">
        <f t="shared" si="8"/>
        <v>3.6</v>
      </c>
      <c r="N59" s="3"/>
      <c r="O59" s="41">
        <v>2.9</v>
      </c>
      <c r="P59" s="41">
        <v>2.6</v>
      </c>
      <c r="Q59" s="41">
        <v>0.7</v>
      </c>
      <c r="R59" s="42">
        <f t="shared" si="9"/>
        <v>3.45</v>
      </c>
      <c r="S59" s="43"/>
      <c r="T59" s="41">
        <v>0</v>
      </c>
      <c r="U59" s="41">
        <v>0</v>
      </c>
      <c r="V59" s="41">
        <v>0</v>
      </c>
      <c r="W59" s="42">
        <f t="shared" si="10"/>
        <v>0</v>
      </c>
      <c r="X59" s="43"/>
      <c r="Y59" s="44">
        <f t="shared" si="11"/>
        <v>7.050000000000001</v>
      </c>
      <c r="Z59" s="51"/>
      <c r="AA59"/>
      <c r="AE59"/>
      <c r="AF59"/>
      <c r="AK59"/>
      <c r="AL59"/>
      <c r="AM59"/>
      <c r="AN59"/>
      <c r="AQ59"/>
      <c r="AR59"/>
      <c r="AS59"/>
      <c r="AT59"/>
      <c r="AU59"/>
    </row>
    <row r="60" spans="2:47" ht="15">
      <c r="B60" s="45"/>
      <c r="C60" s="82"/>
      <c r="D60" s="83"/>
      <c r="E60" s="47"/>
      <c r="F60" s="48"/>
      <c r="G60" s="49"/>
      <c r="H60" s="50"/>
      <c r="I60" s="40" t="s">
        <v>21</v>
      </c>
      <c r="J60" s="41">
        <v>2.5</v>
      </c>
      <c r="K60" s="41">
        <v>2.7</v>
      </c>
      <c r="L60" s="41">
        <v>0.6000000000000001</v>
      </c>
      <c r="M60" s="42">
        <f t="shared" si="8"/>
        <v>3.2</v>
      </c>
      <c r="N60" s="3"/>
      <c r="O60" s="41">
        <v>2.6</v>
      </c>
      <c r="P60" s="41">
        <v>2.6</v>
      </c>
      <c r="Q60" s="41">
        <v>0.7</v>
      </c>
      <c r="R60" s="42">
        <f t="shared" si="9"/>
        <v>3.3000000000000003</v>
      </c>
      <c r="S60" s="43"/>
      <c r="T60" s="41">
        <v>2.7</v>
      </c>
      <c r="U60" s="41">
        <v>2.6</v>
      </c>
      <c r="V60" s="41">
        <v>0.7</v>
      </c>
      <c r="W60" s="42">
        <f t="shared" si="10"/>
        <v>3.3500000000000005</v>
      </c>
      <c r="X60" s="43"/>
      <c r="Y60" s="44">
        <f t="shared" si="11"/>
        <v>9.850000000000001</v>
      </c>
      <c r="Z60" s="51"/>
      <c r="AA60"/>
      <c r="AE60"/>
      <c r="AF60"/>
      <c r="AK60"/>
      <c r="AL60"/>
      <c r="AM60"/>
      <c r="AN60"/>
      <c r="AQ60"/>
      <c r="AR60"/>
      <c r="AS60"/>
      <c r="AT60"/>
      <c r="AU60"/>
    </row>
    <row r="61" spans="2:47" ht="15">
      <c r="B61" s="35"/>
      <c r="C61" s="76" t="s">
        <v>55</v>
      </c>
      <c r="D61" s="76" t="s">
        <v>53</v>
      </c>
      <c r="E61"/>
      <c r="F61" s="37">
        <f>SUM(Y61:Y62)</f>
        <v>22.8</v>
      </c>
      <c r="G61" s="38">
        <f>RANK(F61,F$51:F$93)</f>
        <v>13</v>
      </c>
      <c r="H61" s="39"/>
      <c r="I61" s="40" t="s">
        <v>20</v>
      </c>
      <c r="J61" s="41">
        <v>3.4</v>
      </c>
      <c r="K61" s="41">
        <v>3.3</v>
      </c>
      <c r="L61" s="41">
        <v>0.7</v>
      </c>
      <c r="M61" s="42">
        <f t="shared" si="8"/>
        <v>4.05</v>
      </c>
      <c r="N61" s="3"/>
      <c r="O61" s="41">
        <v>3.1</v>
      </c>
      <c r="P61" s="41">
        <v>3.1</v>
      </c>
      <c r="Q61" s="41">
        <v>0.7</v>
      </c>
      <c r="R61" s="42">
        <f t="shared" si="9"/>
        <v>3.8000000000000003</v>
      </c>
      <c r="S61" s="43"/>
      <c r="T61" s="41">
        <v>3.4</v>
      </c>
      <c r="U61" s="41">
        <v>3.1</v>
      </c>
      <c r="V61" s="41">
        <v>0.7</v>
      </c>
      <c r="W61" s="42">
        <f t="shared" si="10"/>
        <v>3.95</v>
      </c>
      <c r="X61" s="43"/>
      <c r="Y61" s="44">
        <f t="shared" si="11"/>
        <v>11.8</v>
      </c>
      <c r="Z61" s="51"/>
      <c r="AA61"/>
      <c r="AE61"/>
      <c r="AF61"/>
      <c r="AK61"/>
      <c r="AL61"/>
      <c r="AM61"/>
      <c r="AN61"/>
      <c r="AQ61"/>
      <c r="AR61"/>
      <c r="AS61"/>
      <c r="AT61"/>
      <c r="AU61"/>
    </row>
    <row r="62" spans="2:47" ht="13.5">
      <c r="B62" s="45"/>
      <c r="C62" s="84"/>
      <c r="D62" s="85"/>
      <c r="E62" s="47"/>
      <c r="F62" s="48"/>
      <c r="G62" s="49"/>
      <c r="H62" s="50"/>
      <c r="I62" s="40" t="s">
        <v>21</v>
      </c>
      <c r="J62" s="41">
        <v>3.3</v>
      </c>
      <c r="K62" s="41">
        <v>3.4</v>
      </c>
      <c r="L62" s="41">
        <v>0.7</v>
      </c>
      <c r="M62" s="42">
        <f t="shared" si="8"/>
        <v>4.05</v>
      </c>
      <c r="N62" s="3"/>
      <c r="O62" s="41">
        <v>2.6</v>
      </c>
      <c r="P62" s="41">
        <v>2.6</v>
      </c>
      <c r="Q62" s="41">
        <v>0.7</v>
      </c>
      <c r="R62" s="42">
        <f t="shared" si="9"/>
        <v>3.3000000000000003</v>
      </c>
      <c r="S62" s="43"/>
      <c r="T62" s="41">
        <v>3</v>
      </c>
      <c r="U62" s="41">
        <v>2.9</v>
      </c>
      <c r="V62" s="41">
        <v>0.7</v>
      </c>
      <c r="W62" s="42">
        <f t="shared" si="10"/>
        <v>3.6500000000000004</v>
      </c>
      <c r="X62" s="43"/>
      <c r="Y62" s="44">
        <f t="shared" si="11"/>
        <v>11</v>
      </c>
      <c r="Z62" s="51"/>
      <c r="AA62"/>
      <c r="AE62"/>
      <c r="AF62"/>
      <c r="AK62"/>
      <c r="AL62"/>
      <c r="AM62"/>
      <c r="AN62"/>
      <c r="AQ62"/>
      <c r="AR62"/>
      <c r="AS62"/>
      <c r="AT62"/>
      <c r="AU62"/>
    </row>
    <row r="63" spans="2:47" ht="15">
      <c r="B63" s="35"/>
      <c r="C63" s="76" t="s">
        <v>56</v>
      </c>
      <c r="D63" s="76" t="s">
        <v>53</v>
      </c>
      <c r="E63"/>
      <c r="F63" s="37">
        <f>SUM(Y63:Y64)</f>
        <v>25.200000000000003</v>
      </c>
      <c r="G63" s="38">
        <f>RANK(F63,F$51:F$93)</f>
        <v>1</v>
      </c>
      <c r="H63" s="39"/>
      <c r="I63" s="40" t="s">
        <v>20</v>
      </c>
      <c r="J63" s="41">
        <v>3.8</v>
      </c>
      <c r="K63" s="41">
        <v>3.7</v>
      </c>
      <c r="L63" s="41">
        <v>0.6000000000000001</v>
      </c>
      <c r="M63" s="42">
        <f t="shared" si="8"/>
        <v>4.35</v>
      </c>
      <c r="N63"/>
      <c r="O63" s="41">
        <v>3.7</v>
      </c>
      <c r="P63" s="41">
        <v>3.7</v>
      </c>
      <c r="Q63" s="41">
        <v>0.7</v>
      </c>
      <c r="R63" s="42">
        <f t="shared" si="9"/>
        <v>4.4</v>
      </c>
      <c r="S63" s="43"/>
      <c r="T63" s="41">
        <v>3.8</v>
      </c>
      <c r="U63" s="41">
        <v>3.6</v>
      </c>
      <c r="V63" s="41">
        <v>0.7</v>
      </c>
      <c r="W63" s="42">
        <f t="shared" si="10"/>
        <v>4.4</v>
      </c>
      <c r="X63" s="43"/>
      <c r="Y63" s="44">
        <f t="shared" si="11"/>
        <v>13.15</v>
      </c>
      <c r="Z63" s="51"/>
      <c r="AA63"/>
      <c r="AE63"/>
      <c r="AF63"/>
      <c r="AK63"/>
      <c r="AL63"/>
      <c r="AM63"/>
      <c r="AN63"/>
      <c r="AQ63"/>
      <c r="AR63"/>
      <c r="AS63"/>
      <c r="AT63"/>
      <c r="AU63"/>
    </row>
    <row r="64" spans="2:47" ht="15">
      <c r="B64" s="45"/>
      <c r="C64" s="86"/>
      <c r="D64" s="85"/>
      <c r="E64" s="47"/>
      <c r="F64" s="48"/>
      <c r="G64" s="49"/>
      <c r="H64" s="50"/>
      <c r="I64" s="40" t="s">
        <v>21</v>
      </c>
      <c r="J64" s="41">
        <v>3.3</v>
      </c>
      <c r="K64" s="41">
        <v>3.4</v>
      </c>
      <c r="L64" s="41">
        <v>0.7</v>
      </c>
      <c r="M64" s="42">
        <f t="shared" si="8"/>
        <v>4.05</v>
      </c>
      <c r="N64"/>
      <c r="O64" s="41">
        <v>3.2</v>
      </c>
      <c r="P64" s="41">
        <v>3.3</v>
      </c>
      <c r="Q64" s="41">
        <v>0.7</v>
      </c>
      <c r="R64" s="42">
        <f t="shared" si="9"/>
        <v>3.95</v>
      </c>
      <c r="S64" s="43"/>
      <c r="T64" s="41">
        <v>3.2</v>
      </c>
      <c r="U64" s="41">
        <v>3.5</v>
      </c>
      <c r="V64" s="41">
        <v>0.7</v>
      </c>
      <c r="W64" s="42">
        <f t="shared" si="10"/>
        <v>4.05</v>
      </c>
      <c r="X64" s="43"/>
      <c r="Y64" s="44">
        <f t="shared" si="11"/>
        <v>12.05</v>
      </c>
      <c r="Z64" s="51"/>
      <c r="AA64"/>
      <c r="AE64"/>
      <c r="AF64"/>
      <c r="AK64"/>
      <c r="AL64"/>
      <c r="AM64"/>
      <c r="AN64"/>
      <c r="AQ64"/>
      <c r="AR64"/>
      <c r="AS64"/>
      <c r="AT64"/>
      <c r="AU64"/>
    </row>
    <row r="65" spans="2:47" ht="15">
      <c r="B65" s="35"/>
      <c r="C65" s="76" t="s">
        <v>57</v>
      </c>
      <c r="D65" s="76" t="s">
        <v>53</v>
      </c>
      <c r="E65"/>
      <c r="F65" s="37">
        <f>SUM(Y65:Y66)</f>
        <v>23.900000000000002</v>
      </c>
      <c r="G65" s="38">
        <f>RANK(F65,F$51:F$93)</f>
        <v>3</v>
      </c>
      <c r="H65" s="39"/>
      <c r="I65" s="40" t="s">
        <v>20</v>
      </c>
      <c r="J65" s="41">
        <v>3.5</v>
      </c>
      <c r="K65" s="41">
        <v>3.3</v>
      </c>
      <c r="L65" s="41">
        <v>0.6000000000000001</v>
      </c>
      <c r="M65" s="42">
        <f t="shared" si="8"/>
        <v>4</v>
      </c>
      <c r="N65"/>
      <c r="O65" s="41">
        <v>3.5</v>
      </c>
      <c r="P65" s="41">
        <v>3.4</v>
      </c>
      <c r="Q65" s="41">
        <v>0.7</v>
      </c>
      <c r="R65" s="42">
        <f t="shared" si="9"/>
        <v>4.15</v>
      </c>
      <c r="S65" s="43"/>
      <c r="T65" s="41">
        <v>3.5</v>
      </c>
      <c r="U65" s="41">
        <v>3.4</v>
      </c>
      <c r="V65" s="41">
        <v>0.7</v>
      </c>
      <c r="W65" s="42">
        <f t="shared" si="10"/>
        <v>4.15</v>
      </c>
      <c r="X65" s="43"/>
      <c r="Y65" s="44">
        <f t="shared" si="11"/>
        <v>12.3</v>
      </c>
      <c r="Z65" s="51"/>
      <c r="AA65"/>
      <c r="AE65"/>
      <c r="AF65"/>
      <c r="AK65"/>
      <c r="AL65"/>
      <c r="AM65"/>
      <c r="AN65"/>
      <c r="AQ65"/>
      <c r="AR65"/>
      <c r="AS65"/>
      <c r="AT65"/>
      <c r="AU65"/>
    </row>
    <row r="66" spans="2:47" ht="15">
      <c r="B66" s="45"/>
      <c r="C66" s="86"/>
      <c r="D66" s="85"/>
      <c r="E66" s="47"/>
      <c r="F66" s="48"/>
      <c r="G66" s="49"/>
      <c r="H66" s="50"/>
      <c r="I66" s="40" t="s">
        <v>21</v>
      </c>
      <c r="J66" s="41">
        <v>3.3</v>
      </c>
      <c r="K66" s="41">
        <v>3.3</v>
      </c>
      <c r="L66" s="41">
        <v>0.7</v>
      </c>
      <c r="M66" s="42">
        <f t="shared" si="8"/>
        <v>4</v>
      </c>
      <c r="N66"/>
      <c r="O66" s="41">
        <v>3.1</v>
      </c>
      <c r="P66" s="41">
        <v>3.2</v>
      </c>
      <c r="Q66" s="41">
        <v>0.7</v>
      </c>
      <c r="R66" s="42">
        <f t="shared" si="9"/>
        <v>3.8500000000000005</v>
      </c>
      <c r="S66" s="43"/>
      <c r="T66" s="41">
        <v>3.1</v>
      </c>
      <c r="U66" s="41">
        <v>3</v>
      </c>
      <c r="V66" s="41">
        <v>0.7</v>
      </c>
      <c r="W66" s="42">
        <f t="shared" si="10"/>
        <v>3.75</v>
      </c>
      <c r="X66" s="43"/>
      <c r="Y66" s="44">
        <f t="shared" si="11"/>
        <v>11.600000000000001</v>
      </c>
      <c r="Z66" s="51"/>
      <c r="AA66"/>
      <c r="AE66"/>
      <c r="AF66"/>
      <c r="AK66"/>
      <c r="AL66"/>
      <c r="AM66"/>
      <c r="AN66"/>
      <c r="AQ66"/>
      <c r="AR66"/>
      <c r="AS66"/>
      <c r="AT66"/>
      <c r="AU66"/>
    </row>
    <row r="67" spans="2:47" ht="15">
      <c r="B67" s="35"/>
      <c r="C67" s="76" t="s">
        <v>58</v>
      </c>
      <c r="D67" s="76" t="s">
        <v>53</v>
      </c>
      <c r="E67"/>
      <c r="F67" s="37">
        <f>SUM(Y67:Y68)</f>
        <v>23.5</v>
      </c>
      <c r="G67" s="38">
        <f>RANK(F67,F$51:F$93)</f>
        <v>5</v>
      </c>
      <c r="H67" s="39"/>
      <c r="I67" s="40" t="s">
        <v>20</v>
      </c>
      <c r="J67" s="41">
        <v>3.5</v>
      </c>
      <c r="K67" s="41">
        <v>3.5</v>
      </c>
      <c r="L67" s="41">
        <v>0.6000000000000001</v>
      </c>
      <c r="M67" s="42">
        <f t="shared" si="8"/>
        <v>4.1</v>
      </c>
      <c r="N67"/>
      <c r="O67" s="41">
        <v>3.5</v>
      </c>
      <c r="P67" s="41">
        <v>3.4</v>
      </c>
      <c r="Q67" s="41">
        <v>0.7</v>
      </c>
      <c r="R67" s="42">
        <f t="shared" si="9"/>
        <v>4.15</v>
      </c>
      <c r="S67" s="43"/>
      <c r="T67" s="41">
        <v>3.6</v>
      </c>
      <c r="U67" s="41">
        <v>3.5</v>
      </c>
      <c r="V67" s="41">
        <v>0.7</v>
      </c>
      <c r="W67" s="42">
        <f t="shared" si="10"/>
        <v>4.25</v>
      </c>
      <c r="X67" s="43"/>
      <c r="Y67" s="44">
        <f t="shared" si="11"/>
        <v>12.5</v>
      </c>
      <c r="Z67" s="51"/>
      <c r="AA67"/>
      <c r="AE67"/>
      <c r="AF67"/>
      <c r="AK67"/>
      <c r="AL67"/>
      <c r="AM67"/>
      <c r="AN67"/>
      <c r="AQ67"/>
      <c r="AR67"/>
      <c r="AS67"/>
      <c r="AT67"/>
      <c r="AU67"/>
    </row>
    <row r="68" spans="2:47" ht="15">
      <c r="B68" s="45"/>
      <c r="C68" s="87"/>
      <c r="D68" s="87"/>
      <c r="E68" s="47"/>
      <c r="F68" s="48"/>
      <c r="G68" s="61"/>
      <c r="H68" s="50"/>
      <c r="I68" s="40" t="s">
        <v>21</v>
      </c>
      <c r="J68" s="41">
        <v>3.2</v>
      </c>
      <c r="K68" s="41">
        <v>3.2</v>
      </c>
      <c r="L68" s="41">
        <v>0.7</v>
      </c>
      <c r="M68" s="42">
        <f t="shared" si="8"/>
        <v>3.9000000000000004</v>
      </c>
      <c r="N68"/>
      <c r="O68" s="41">
        <v>2.9</v>
      </c>
      <c r="P68" s="41">
        <v>3</v>
      </c>
      <c r="Q68" s="41">
        <v>0.7</v>
      </c>
      <c r="R68" s="42">
        <f t="shared" si="9"/>
        <v>3.6500000000000004</v>
      </c>
      <c r="S68" s="43"/>
      <c r="T68" s="41">
        <v>2.8</v>
      </c>
      <c r="U68" s="41">
        <v>2.7</v>
      </c>
      <c r="V68" s="41">
        <v>0.7</v>
      </c>
      <c r="W68" s="42">
        <f t="shared" si="10"/>
        <v>3.45</v>
      </c>
      <c r="X68" s="43"/>
      <c r="Y68" s="44">
        <f t="shared" si="11"/>
        <v>11</v>
      </c>
      <c r="Z68" s="51"/>
      <c r="AA68"/>
      <c r="AE68"/>
      <c r="AF68"/>
      <c r="AK68"/>
      <c r="AL68"/>
      <c r="AM68"/>
      <c r="AN68"/>
      <c r="AQ68"/>
      <c r="AR68"/>
      <c r="AS68"/>
      <c r="AT68"/>
      <c r="AU68"/>
    </row>
    <row r="69" spans="2:47" ht="15">
      <c r="B69" s="35"/>
      <c r="C69" s="76" t="s">
        <v>59</v>
      </c>
      <c r="D69" s="76" t="s">
        <v>53</v>
      </c>
      <c r="E69"/>
      <c r="F69" s="37">
        <f>SUM(Y69:Y70)</f>
        <v>24.200000000000003</v>
      </c>
      <c r="G69" s="38">
        <f>RANK(F69,F$51:F$93)</f>
        <v>2</v>
      </c>
      <c r="H69" s="39"/>
      <c r="I69" s="40" t="s">
        <v>20</v>
      </c>
      <c r="J69" s="41">
        <v>3.4</v>
      </c>
      <c r="K69" s="41">
        <v>3.5</v>
      </c>
      <c r="L69" s="41">
        <v>0.6000000000000001</v>
      </c>
      <c r="M69" s="42">
        <f t="shared" si="8"/>
        <v>4.050000000000001</v>
      </c>
      <c r="N69"/>
      <c r="O69" s="41">
        <v>3.5</v>
      </c>
      <c r="P69" s="41">
        <v>3.4</v>
      </c>
      <c r="Q69" s="41">
        <v>0.7</v>
      </c>
      <c r="R69" s="42">
        <f t="shared" si="9"/>
        <v>4.15</v>
      </c>
      <c r="S69" s="43"/>
      <c r="T69" s="41">
        <v>3.3</v>
      </c>
      <c r="U69" s="41">
        <v>3.3</v>
      </c>
      <c r="V69" s="41">
        <v>0.7</v>
      </c>
      <c r="W69" s="42">
        <f t="shared" si="10"/>
        <v>4</v>
      </c>
      <c r="X69" s="43"/>
      <c r="Y69" s="44">
        <f t="shared" si="11"/>
        <v>12.200000000000001</v>
      </c>
      <c r="Z69" s="51"/>
      <c r="AA69"/>
      <c r="AE69"/>
      <c r="AF69"/>
      <c r="AK69"/>
      <c r="AL69"/>
      <c r="AM69"/>
      <c r="AN69"/>
      <c r="AQ69"/>
      <c r="AR69"/>
      <c r="AS69"/>
      <c r="AT69"/>
      <c r="AU69"/>
    </row>
    <row r="70" spans="2:47" ht="15">
      <c r="B70" s="45"/>
      <c r="C70" s="84"/>
      <c r="D70" s="85"/>
      <c r="E70" s="47"/>
      <c r="F70" s="48"/>
      <c r="G70" s="49"/>
      <c r="H70" s="50"/>
      <c r="I70" s="40" t="s">
        <v>21</v>
      </c>
      <c r="J70" s="41">
        <v>3.5</v>
      </c>
      <c r="K70" s="41">
        <v>3.6</v>
      </c>
      <c r="L70" s="41">
        <v>0.7</v>
      </c>
      <c r="M70" s="42">
        <f t="shared" si="8"/>
        <v>4.25</v>
      </c>
      <c r="N70"/>
      <c r="O70" s="41">
        <v>3.2</v>
      </c>
      <c r="P70" s="41">
        <v>3.3</v>
      </c>
      <c r="Q70" s="41">
        <v>0.7</v>
      </c>
      <c r="R70" s="42">
        <f t="shared" si="9"/>
        <v>3.95</v>
      </c>
      <c r="S70" s="43"/>
      <c r="T70" s="41">
        <v>3.1</v>
      </c>
      <c r="U70" s="41">
        <v>3.1</v>
      </c>
      <c r="V70" s="41">
        <v>0.7</v>
      </c>
      <c r="W70" s="42">
        <f t="shared" si="10"/>
        <v>3.8000000000000003</v>
      </c>
      <c r="X70" s="43"/>
      <c r="Y70" s="44">
        <f t="shared" si="11"/>
        <v>12</v>
      </c>
      <c r="Z70" s="51"/>
      <c r="AA70"/>
      <c r="AE70"/>
      <c r="AF70"/>
      <c r="AK70"/>
      <c r="AL70"/>
      <c r="AM70"/>
      <c r="AN70"/>
      <c r="AQ70"/>
      <c r="AR70"/>
      <c r="AS70"/>
      <c r="AT70"/>
      <c r="AU70"/>
    </row>
    <row r="71" spans="2:47" ht="15">
      <c r="B71" s="35"/>
      <c r="C71" s="76" t="s">
        <v>60</v>
      </c>
      <c r="D71" s="76" t="s">
        <v>61</v>
      </c>
      <c r="E71"/>
      <c r="F71" s="37">
        <f>SUM(Y71:Y72)</f>
        <v>23.55</v>
      </c>
      <c r="G71" s="38">
        <f>RANK(F71,F$51:F$93)</f>
        <v>4</v>
      </c>
      <c r="H71" s="39"/>
      <c r="I71" s="40" t="s">
        <v>20</v>
      </c>
      <c r="J71" s="41">
        <v>3.5</v>
      </c>
      <c r="K71" s="41">
        <v>3.6</v>
      </c>
      <c r="L71" s="41">
        <v>0.6000000000000001</v>
      </c>
      <c r="M71" s="42">
        <f t="shared" si="8"/>
        <v>4.15</v>
      </c>
      <c r="N71"/>
      <c r="O71" s="41">
        <v>3.4</v>
      </c>
      <c r="P71" s="41">
        <v>3.3</v>
      </c>
      <c r="Q71" s="41">
        <v>0.7</v>
      </c>
      <c r="R71" s="42">
        <f t="shared" si="9"/>
        <v>4.05</v>
      </c>
      <c r="S71" s="43"/>
      <c r="T71" s="41">
        <v>3.2</v>
      </c>
      <c r="U71" s="41">
        <v>3.3</v>
      </c>
      <c r="V71" s="41">
        <v>0.7</v>
      </c>
      <c r="W71" s="42">
        <f t="shared" si="10"/>
        <v>3.95</v>
      </c>
      <c r="X71" s="43"/>
      <c r="Y71" s="44">
        <f t="shared" si="11"/>
        <v>12.15</v>
      </c>
      <c r="Z71" s="51"/>
      <c r="AA71"/>
      <c r="AE71"/>
      <c r="AF71"/>
      <c r="AK71"/>
      <c r="AL71"/>
      <c r="AM71"/>
      <c r="AN71"/>
      <c r="AQ71"/>
      <c r="AR71"/>
      <c r="AS71"/>
      <c r="AT71"/>
      <c r="AU71"/>
    </row>
    <row r="72" spans="2:47" ht="15">
      <c r="B72" s="45"/>
      <c r="C72" s="86"/>
      <c r="D72" s="85"/>
      <c r="E72" s="47"/>
      <c r="F72" s="48"/>
      <c r="G72" s="61"/>
      <c r="H72" s="50"/>
      <c r="I72" s="40" t="s">
        <v>21</v>
      </c>
      <c r="J72" s="41">
        <v>3.6</v>
      </c>
      <c r="K72" s="41">
        <v>3.6</v>
      </c>
      <c r="L72" s="41">
        <v>0.2</v>
      </c>
      <c r="M72" s="42">
        <f t="shared" si="8"/>
        <v>3.8000000000000003</v>
      </c>
      <c r="N72"/>
      <c r="O72" s="41">
        <v>3</v>
      </c>
      <c r="P72" s="41">
        <v>3</v>
      </c>
      <c r="Q72" s="41">
        <v>0.7</v>
      </c>
      <c r="R72" s="42">
        <f t="shared" si="9"/>
        <v>3.7</v>
      </c>
      <c r="S72" s="43"/>
      <c r="T72" s="41">
        <v>3.2</v>
      </c>
      <c r="U72" s="41">
        <v>3.2</v>
      </c>
      <c r="V72" s="41">
        <v>0.7</v>
      </c>
      <c r="W72" s="42">
        <f t="shared" si="10"/>
        <v>3.9000000000000004</v>
      </c>
      <c r="X72" s="43"/>
      <c r="Y72" s="44">
        <f t="shared" si="11"/>
        <v>11.4</v>
      </c>
      <c r="Z72" s="51"/>
      <c r="AA72"/>
      <c r="AE72"/>
      <c r="AF72"/>
      <c r="AK72"/>
      <c r="AL72"/>
      <c r="AM72"/>
      <c r="AN72"/>
      <c r="AQ72"/>
      <c r="AR72"/>
      <c r="AS72"/>
      <c r="AT72"/>
      <c r="AU72"/>
    </row>
    <row r="73" spans="2:47" ht="15">
      <c r="B73" s="35"/>
      <c r="C73" s="88" t="s">
        <v>62</v>
      </c>
      <c r="D73" s="88" t="s">
        <v>61</v>
      </c>
      <c r="E73"/>
      <c r="F73" s="37">
        <f>SUM(Y73:Y74)</f>
        <v>0</v>
      </c>
      <c r="G73" s="38">
        <f>RANK(F73,F$51:F$93)</f>
        <v>22</v>
      </c>
      <c r="H73" s="39"/>
      <c r="I73" s="40" t="s">
        <v>20</v>
      </c>
      <c r="J73" s="41"/>
      <c r="K73" s="41"/>
      <c r="L73" s="41"/>
      <c r="M73" s="42">
        <f t="shared" si="8"/>
        <v>0</v>
      </c>
      <c r="N73"/>
      <c r="O73" s="41"/>
      <c r="P73" s="41"/>
      <c r="Q73" s="41"/>
      <c r="R73" s="42">
        <f t="shared" si="9"/>
        <v>0</v>
      </c>
      <c r="S73" s="43"/>
      <c r="T73" s="41"/>
      <c r="U73" s="41"/>
      <c r="V73" s="41"/>
      <c r="W73" s="42">
        <f t="shared" si="10"/>
        <v>0</v>
      </c>
      <c r="X73" s="43"/>
      <c r="Y73" s="44">
        <f t="shared" si="11"/>
        <v>0</v>
      </c>
      <c r="Z73" s="51"/>
      <c r="AA73"/>
      <c r="AE73"/>
      <c r="AF73"/>
      <c r="AK73"/>
      <c r="AL73"/>
      <c r="AM73"/>
      <c r="AN73"/>
      <c r="AQ73"/>
      <c r="AR73"/>
      <c r="AS73"/>
      <c r="AT73"/>
      <c r="AU73"/>
    </row>
    <row r="74" spans="2:47" ht="15">
      <c r="B74" s="45"/>
      <c r="C74" s="89"/>
      <c r="D74" s="46"/>
      <c r="E74" s="47"/>
      <c r="F74" s="48"/>
      <c r="G74" s="49"/>
      <c r="H74" s="50"/>
      <c r="I74" s="40" t="s">
        <v>21</v>
      </c>
      <c r="J74" s="41"/>
      <c r="K74" s="41"/>
      <c r="L74" s="41"/>
      <c r="M74" s="42">
        <f t="shared" si="8"/>
        <v>0</v>
      </c>
      <c r="N74"/>
      <c r="O74" s="41"/>
      <c r="P74" s="41"/>
      <c r="Q74" s="41"/>
      <c r="R74" s="42">
        <f t="shared" si="9"/>
        <v>0</v>
      </c>
      <c r="S74" s="43"/>
      <c r="T74" s="41"/>
      <c r="U74" s="41"/>
      <c r="V74" s="41"/>
      <c r="W74" s="42">
        <f t="shared" si="10"/>
        <v>0</v>
      </c>
      <c r="X74" s="43"/>
      <c r="Y74" s="44">
        <f t="shared" si="11"/>
        <v>0</v>
      </c>
      <c r="Z74" s="51"/>
      <c r="AA74"/>
      <c r="AE74"/>
      <c r="AF74"/>
      <c r="AK74"/>
      <c r="AL74"/>
      <c r="AM74"/>
      <c r="AN74"/>
      <c r="AQ74"/>
      <c r="AR74"/>
      <c r="AS74"/>
      <c r="AT74"/>
      <c r="AU74"/>
    </row>
    <row r="75" spans="2:47" ht="15">
      <c r="B75" s="35"/>
      <c r="C75" s="90" t="s">
        <v>63</v>
      </c>
      <c r="D75" s="76" t="s">
        <v>61</v>
      </c>
      <c r="E75"/>
      <c r="F75" s="37">
        <f>SUM(Y75:Y76)</f>
        <v>20.1</v>
      </c>
      <c r="G75" s="38">
        <f>RANK(F75,F$51:F$93)</f>
        <v>18</v>
      </c>
      <c r="H75" s="39"/>
      <c r="I75" s="40" t="s">
        <v>20</v>
      </c>
      <c r="J75" s="41">
        <v>3.7</v>
      </c>
      <c r="K75" s="41">
        <v>3.5</v>
      </c>
      <c r="L75" s="41">
        <v>0.6000000000000001</v>
      </c>
      <c r="M75" s="42">
        <f t="shared" si="8"/>
        <v>4.2</v>
      </c>
      <c r="N75"/>
      <c r="O75" s="41">
        <v>3.3</v>
      </c>
      <c r="P75" s="41">
        <v>3.5</v>
      </c>
      <c r="Q75" s="41">
        <v>0.7</v>
      </c>
      <c r="R75" s="42">
        <f t="shared" si="9"/>
        <v>4.1</v>
      </c>
      <c r="S75" s="43"/>
      <c r="T75" s="41">
        <v>0</v>
      </c>
      <c r="U75" s="41">
        <v>0</v>
      </c>
      <c r="V75" s="41">
        <v>0</v>
      </c>
      <c r="W75" s="42">
        <f t="shared" si="10"/>
        <v>0</v>
      </c>
      <c r="X75" s="43"/>
      <c r="Y75" s="44">
        <f t="shared" si="11"/>
        <v>8.3</v>
      </c>
      <c r="Z75" s="51"/>
      <c r="AA75"/>
      <c r="AE75"/>
      <c r="AF75"/>
      <c r="AK75"/>
      <c r="AL75"/>
      <c r="AM75"/>
      <c r="AN75"/>
      <c r="AQ75"/>
      <c r="AR75"/>
      <c r="AS75"/>
      <c r="AT75"/>
      <c r="AU75"/>
    </row>
    <row r="76" spans="2:47" ht="15">
      <c r="B76" s="45"/>
      <c r="C76" s="91"/>
      <c r="D76" s="92"/>
      <c r="E76" s="47"/>
      <c r="F76" s="48"/>
      <c r="G76" s="61"/>
      <c r="H76" s="50"/>
      <c r="I76" s="40" t="s">
        <v>21</v>
      </c>
      <c r="J76" s="41">
        <v>3.4</v>
      </c>
      <c r="K76" s="41">
        <v>3.5</v>
      </c>
      <c r="L76" s="41">
        <v>0.2</v>
      </c>
      <c r="M76" s="42">
        <f t="shared" si="8"/>
        <v>3.6500000000000004</v>
      </c>
      <c r="N76"/>
      <c r="O76" s="41">
        <v>3.6</v>
      </c>
      <c r="P76" s="41">
        <v>3.5</v>
      </c>
      <c r="Q76" s="41">
        <v>0.7</v>
      </c>
      <c r="R76" s="42">
        <f t="shared" si="9"/>
        <v>4.25</v>
      </c>
      <c r="S76" s="43"/>
      <c r="T76" s="41">
        <v>3.2</v>
      </c>
      <c r="U76" s="41">
        <v>3.2</v>
      </c>
      <c r="V76" s="41">
        <v>0.7</v>
      </c>
      <c r="W76" s="42">
        <f t="shared" si="10"/>
        <v>3.9000000000000004</v>
      </c>
      <c r="X76" s="43"/>
      <c r="Y76" s="44">
        <f t="shared" si="11"/>
        <v>11.8</v>
      </c>
      <c r="Z76" s="51"/>
      <c r="AA76"/>
      <c r="AE76"/>
      <c r="AF76"/>
      <c r="AK76"/>
      <c r="AL76"/>
      <c r="AM76"/>
      <c r="AN76"/>
      <c r="AQ76"/>
      <c r="AR76"/>
      <c r="AS76"/>
      <c r="AT76"/>
      <c r="AU76"/>
    </row>
    <row r="77" spans="2:47" ht="15">
      <c r="B77" s="35"/>
      <c r="C77" s="76" t="s">
        <v>64</v>
      </c>
      <c r="D77" s="76" t="s">
        <v>61</v>
      </c>
      <c r="E77"/>
      <c r="F77" s="37">
        <f>SUM(Y77:Y78)</f>
        <v>23</v>
      </c>
      <c r="G77" s="38">
        <f>RANK(F77,F$51:F$93)</f>
        <v>10</v>
      </c>
      <c r="H77" s="39"/>
      <c r="I77" s="40" t="s">
        <v>20</v>
      </c>
      <c r="J77" s="41">
        <v>3.5</v>
      </c>
      <c r="K77" s="41">
        <v>3.3</v>
      </c>
      <c r="L77" s="41">
        <v>0.6000000000000001</v>
      </c>
      <c r="M77" s="42">
        <f t="shared" si="8"/>
        <v>4</v>
      </c>
      <c r="N77"/>
      <c r="O77" s="41">
        <v>3</v>
      </c>
      <c r="P77" s="41">
        <v>2.8</v>
      </c>
      <c r="Q77" s="41">
        <v>0.7</v>
      </c>
      <c r="R77" s="42">
        <f t="shared" si="9"/>
        <v>3.6</v>
      </c>
      <c r="S77" s="43"/>
      <c r="T77" s="41">
        <v>3.2</v>
      </c>
      <c r="U77" s="41">
        <v>3.1</v>
      </c>
      <c r="V77" s="41">
        <v>0.7</v>
      </c>
      <c r="W77" s="42">
        <f t="shared" si="10"/>
        <v>3.8500000000000005</v>
      </c>
      <c r="X77" s="43"/>
      <c r="Y77" s="44">
        <f t="shared" si="11"/>
        <v>11.450000000000001</v>
      </c>
      <c r="Z77" s="51"/>
      <c r="AA77"/>
      <c r="AE77"/>
      <c r="AF77"/>
      <c r="AK77"/>
      <c r="AL77"/>
      <c r="AM77"/>
      <c r="AN77"/>
      <c r="AQ77"/>
      <c r="AR77"/>
      <c r="AS77"/>
      <c r="AT77"/>
      <c r="AU77"/>
    </row>
    <row r="78" spans="2:47" ht="15">
      <c r="B78" s="45"/>
      <c r="C78" s="91"/>
      <c r="D78" s="92"/>
      <c r="E78" s="47"/>
      <c r="F78" s="48"/>
      <c r="G78" s="61"/>
      <c r="H78" s="50"/>
      <c r="I78" s="40" t="s">
        <v>21</v>
      </c>
      <c r="J78" s="41">
        <v>3.5</v>
      </c>
      <c r="K78" s="41">
        <v>3.4</v>
      </c>
      <c r="L78" s="41">
        <v>0.2</v>
      </c>
      <c r="M78" s="42">
        <f t="shared" si="8"/>
        <v>3.6500000000000004</v>
      </c>
      <c r="N78"/>
      <c r="O78" s="41">
        <v>3.4</v>
      </c>
      <c r="P78" s="41">
        <v>3.4</v>
      </c>
      <c r="Q78" s="41">
        <v>0.7</v>
      </c>
      <c r="R78" s="42">
        <f t="shared" si="9"/>
        <v>4.1</v>
      </c>
      <c r="S78" s="43"/>
      <c r="T78" s="41">
        <v>3.1</v>
      </c>
      <c r="U78" s="41">
        <v>3.1</v>
      </c>
      <c r="V78" s="41">
        <v>0.7</v>
      </c>
      <c r="W78" s="42">
        <f t="shared" si="10"/>
        <v>3.8000000000000003</v>
      </c>
      <c r="X78" s="43"/>
      <c r="Y78" s="44">
        <f t="shared" si="11"/>
        <v>11.55</v>
      </c>
      <c r="Z78" s="51"/>
      <c r="AA78"/>
      <c r="AE78"/>
      <c r="AF78"/>
      <c r="AK78"/>
      <c r="AL78"/>
      <c r="AM78"/>
      <c r="AN78"/>
      <c r="AQ78"/>
      <c r="AR78"/>
      <c r="AS78"/>
      <c r="AT78"/>
      <c r="AU78"/>
    </row>
    <row r="79" spans="2:47" ht="15">
      <c r="B79" s="35"/>
      <c r="C79" s="76" t="s">
        <v>65</v>
      </c>
      <c r="D79" s="76" t="s">
        <v>61</v>
      </c>
      <c r="E79"/>
      <c r="F79" s="37">
        <f>SUM(Y79:Y80)</f>
        <v>22.9</v>
      </c>
      <c r="G79" s="38">
        <f>RANK(F79,F$51:F$93)</f>
        <v>12</v>
      </c>
      <c r="H79" s="39"/>
      <c r="I79" s="40" t="s">
        <v>20</v>
      </c>
      <c r="J79" s="41">
        <v>3</v>
      </c>
      <c r="K79" s="41">
        <v>3.2</v>
      </c>
      <c r="L79" s="41">
        <v>0.6000000000000001</v>
      </c>
      <c r="M79" s="42">
        <f t="shared" si="8"/>
        <v>3.7</v>
      </c>
      <c r="N79"/>
      <c r="O79" s="41">
        <v>3.3</v>
      </c>
      <c r="P79" s="41">
        <v>3.1</v>
      </c>
      <c r="Q79" s="41">
        <v>0.7</v>
      </c>
      <c r="R79" s="42">
        <f t="shared" si="9"/>
        <v>3.9000000000000004</v>
      </c>
      <c r="S79" s="43"/>
      <c r="T79" s="41">
        <v>3.5</v>
      </c>
      <c r="U79" s="41">
        <v>3.3</v>
      </c>
      <c r="V79" s="41">
        <v>0.7</v>
      </c>
      <c r="W79" s="42">
        <f t="shared" si="10"/>
        <v>4.1</v>
      </c>
      <c r="X79" s="43"/>
      <c r="Y79" s="44">
        <f t="shared" si="11"/>
        <v>11.7</v>
      </c>
      <c r="Z79" s="51"/>
      <c r="AA79"/>
      <c r="AE79"/>
      <c r="AF79"/>
      <c r="AK79"/>
      <c r="AL79"/>
      <c r="AM79"/>
      <c r="AN79"/>
      <c r="AQ79"/>
      <c r="AR79"/>
      <c r="AS79"/>
      <c r="AT79"/>
      <c r="AU79"/>
    </row>
    <row r="80" spans="2:47" ht="15">
      <c r="B80" s="45"/>
      <c r="C80" s="46"/>
      <c r="D80" s="46"/>
      <c r="E80" s="47"/>
      <c r="F80" s="48"/>
      <c r="G80" s="61"/>
      <c r="H80" s="50"/>
      <c r="I80" s="40" t="s">
        <v>21</v>
      </c>
      <c r="J80" s="41">
        <v>3.5</v>
      </c>
      <c r="K80" s="41">
        <v>3.6</v>
      </c>
      <c r="L80" s="41">
        <v>0.2</v>
      </c>
      <c r="M80" s="42">
        <f t="shared" si="8"/>
        <v>3.75</v>
      </c>
      <c r="N80"/>
      <c r="O80" s="41">
        <v>3.3</v>
      </c>
      <c r="P80" s="41">
        <v>3.2</v>
      </c>
      <c r="Q80" s="41">
        <v>0.7</v>
      </c>
      <c r="R80" s="42">
        <f t="shared" si="9"/>
        <v>3.95</v>
      </c>
      <c r="S80" s="43"/>
      <c r="T80" s="41">
        <v>2.8</v>
      </c>
      <c r="U80" s="41">
        <v>2.8</v>
      </c>
      <c r="V80" s="41">
        <v>0.7</v>
      </c>
      <c r="W80" s="42">
        <f t="shared" si="10"/>
        <v>3.5</v>
      </c>
      <c r="X80" s="43"/>
      <c r="Y80" s="44">
        <f t="shared" si="11"/>
        <v>11.2</v>
      </c>
      <c r="Z80" s="51"/>
      <c r="AA80"/>
      <c r="AE80"/>
      <c r="AF80"/>
      <c r="AK80"/>
      <c r="AL80"/>
      <c r="AM80"/>
      <c r="AN80"/>
      <c r="AQ80"/>
      <c r="AR80"/>
      <c r="AS80"/>
      <c r="AT80"/>
      <c r="AU80"/>
    </row>
    <row r="81" spans="2:47" ht="15">
      <c r="B81" s="35"/>
      <c r="C81" s="76" t="s">
        <v>66</v>
      </c>
      <c r="D81" s="76" t="s">
        <v>61</v>
      </c>
      <c r="E81"/>
      <c r="F81" s="37">
        <f>SUM(Y81:Y82)</f>
        <v>23.5</v>
      </c>
      <c r="G81" s="38">
        <f>RANK(F81,F$51:F$93)</f>
        <v>5</v>
      </c>
      <c r="H81" s="39"/>
      <c r="I81" s="40" t="s">
        <v>20</v>
      </c>
      <c r="J81" s="41">
        <v>3.2</v>
      </c>
      <c r="K81" s="41">
        <v>3.4</v>
      </c>
      <c r="L81" s="41">
        <v>0.6000000000000001</v>
      </c>
      <c r="M81" s="42">
        <f t="shared" si="8"/>
        <v>3.9</v>
      </c>
      <c r="N81"/>
      <c r="O81" s="41">
        <v>3.2</v>
      </c>
      <c r="P81" s="41">
        <v>3.3</v>
      </c>
      <c r="Q81" s="41">
        <v>0.7</v>
      </c>
      <c r="R81" s="42">
        <f t="shared" si="9"/>
        <v>3.95</v>
      </c>
      <c r="S81" s="43"/>
      <c r="T81" s="41">
        <v>3.2</v>
      </c>
      <c r="U81" s="41">
        <v>3</v>
      </c>
      <c r="V81" s="41">
        <v>0.7</v>
      </c>
      <c r="W81" s="42">
        <f t="shared" si="10"/>
        <v>3.8000000000000003</v>
      </c>
      <c r="X81" s="43"/>
      <c r="Y81" s="44">
        <f t="shared" si="11"/>
        <v>11.65</v>
      </c>
      <c r="Z81" s="51"/>
      <c r="AA81"/>
      <c r="AE81"/>
      <c r="AF81"/>
      <c r="AK81"/>
      <c r="AL81"/>
      <c r="AM81"/>
      <c r="AN81"/>
      <c r="AQ81"/>
      <c r="AR81"/>
      <c r="AS81"/>
      <c r="AT81"/>
      <c r="AU81"/>
    </row>
    <row r="82" spans="2:47" ht="15">
      <c r="B82" s="45"/>
      <c r="C82" s="92"/>
      <c r="D82" s="92"/>
      <c r="E82" s="47"/>
      <c r="F82" s="48"/>
      <c r="G82" s="61"/>
      <c r="H82" s="50"/>
      <c r="I82" s="40" t="s">
        <v>21</v>
      </c>
      <c r="J82" s="41">
        <v>3.3</v>
      </c>
      <c r="K82" s="41">
        <v>3.3</v>
      </c>
      <c r="L82" s="41">
        <v>0.2</v>
      </c>
      <c r="M82" s="42">
        <f t="shared" si="8"/>
        <v>3.5</v>
      </c>
      <c r="N82"/>
      <c r="O82" s="41">
        <v>3.4</v>
      </c>
      <c r="P82" s="41">
        <v>3.5</v>
      </c>
      <c r="Q82" s="41">
        <v>0.7</v>
      </c>
      <c r="R82" s="42">
        <f t="shared" si="9"/>
        <v>4.15</v>
      </c>
      <c r="S82" s="43"/>
      <c r="T82" s="41">
        <v>3.4</v>
      </c>
      <c r="U82" s="41">
        <v>3.6</v>
      </c>
      <c r="V82" s="41">
        <v>0.7</v>
      </c>
      <c r="W82" s="42">
        <f t="shared" si="10"/>
        <v>4.2</v>
      </c>
      <c r="X82" s="43"/>
      <c r="Y82" s="44">
        <f t="shared" si="11"/>
        <v>11.850000000000001</v>
      </c>
      <c r="Z82" s="51"/>
      <c r="AA82"/>
      <c r="AE82"/>
      <c r="AF82"/>
      <c r="AK82"/>
      <c r="AL82"/>
      <c r="AM82"/>
      <c r="AN82"/>
      <c r="AQ82"/>
      <c r="AR82"/>
      <c r="AS82"/>
      <c r="AT82"/>
      <c r="AU82"/>
    </row>
    <row r="83" spans="2:47" ht="13.5">
      <c r="B83" s="52"/>
      <c r="C83" s="93" t="s">
        <v>67</v>
      </c>
      <c r="D83" s="93" t="s">
        <v>33</v>
      </c>
      <c r="E83" s="60"/>
      <c r="F83" s="54">
        <f>SUM(Y83:Y84)</f>
        <v>23.3</v>
      </c>
      <c r="G83" s="55">
        <f>RANK(F83,F$51:F$93)</f>
        <v>8</v>
      </c>
      <c r="H83" s="39"/>
      <c r="I83" s="56" t="s">
        <v>20</v>
      </c>
      <c r="J83" s="57">
        <v>3.4</v>
      </c>
      <c r="K83" s="57">
        <v>3.2</v>
      </c>
      <c r="L83" s="57">
        <v>0.7</v>
      </c>
      <c r="M83" s="58">
        <f t="shared" si="8"/>
        <v>4</v>
      </c>
      <c r="N83"/>
      <c r="O83" s="57">
        <v>3.2</v>
      </c>
      <c r="P83" s="57">
        <v>3.2</v>
      </c>
      <c r="Q83" s="57">
        <v>0.7</v>
      </c>
      <c r="R83" s="58">
        <f t="shared" si="9"/>
        <v>3.9000000000000004</v>
      </c>
      <c r="S83" s="43"/>
      <c r="T83" s="57">
        <v>3</v>
      </c>
      <c r="U83" s="57">
        <v>3.1</v>
      </c>
      <c r="V83" s="57">
        <v>0.7</v>
      </c>
      <c r="W83" s="58">
        <f t="shared" si="10"/>
        <v>3.75</v>
      </c>
      <c r="X83" s="43"/>
      <c r="Y83" s="59">
        <f t="shared" si="11"/>
        <v>11.65</v>
      </c>
      <c r="Z83" s="51"/>
      <c r="AA83"/>
      <c r="AE83"/>
      <c r="AF83"/>
      <c r="AK83"/>
      <c r="AL83"/>
      <c r="AM83"/>
      <c r="AN83"/>
      <c r="AQ83"/>
      <c r="AR83"/>
      <c r="AS83"/>
      <c r="AT83"/>
      <c r="AU83"/>
    </row>
    <row r="84" spans="2:47" ht="13.5">
      <c r="B84" s="45"/>
      <c r="C84" s="92"/>
      <c r="D84" s="92"/>
      <c r="E84" s="47"/>
      <c r="F84" s="48"/>
      <c r="G84" s="61"/>
      <c r="H84" s="50"/>
      <c r="I84" s="56" t="s">
        <v>21</v>
      </c>
      <c r="J84" s="57">
        <v>3.1</v>
      </c>
      <c r="K84" s="57">
        <v>3.2</v>
      </c>
      <c r="L84" s="57">
        <v>0.6000000000000001</v>
      </c>
      <c r="M84" s="58">
        <f t="shared" si="8"/>
        <v>3.7500000000000004</v>
      </c>
      <c r="N84"/>
      <c r="O84" s="57">
        <v>3.2</v>
      </c>
      <c r="P84" s="57">
        <v>3.3</v>
      </c>
      <c r="Q84" s="57">
        <v>0.7</v>
      </c>
      <c r="R84" s="58">
        <f t="shared" si="9"/>
        <v>3.95</v>
      </c>
      <c r="S84" s="43"/>
      <c r="T84" s="57">
        <v>3.2</v>
      </c>
      <c r="U84" s="57">
        <v>3.3</v>
      </c>
      <c r="V84" s="57">
        <v>0.7</v>
      </c>
      <c r="W84" s="58">
        <f t="shared" si="10"/>
        <v>3.95</v>
      </c>
      <c r="X84" s="43"/>
      <c r="Y84" s="59">
        <f t="shared" si="11"/>
        <v>11.65</v>
      </c>
      <c r="Z84" s="51"/>
      <c r="AA84"/>
      <c r="AE84"/>
      <c r="AF84"/>
      <c r="AK84"/>
      <c r="AL84"/>
      <c r="AM84"/>
      <c r="AN84"/>
      <c r="AQ84"/>
      <c r="AR84"/>
      <c r="AS84"/>
      <c r="AT84"/>
      <c r="AU84"/>
    </row>
    <row r="85" spans="2:47" ht="13.5">
      <c r="B85" s="52"/>
      <c r="C85" s="93" t="s">
        <v>68</v>
      </c>
      <c r="D85" s="93" t="s">
        <v>33</v>
      </c>
      <c r="E85" s="60"/>
      <c r="F85" s="54">
        <f>SUM(Y85:Y86)</f>
        <v>21.75</v>
      </c>
      <c r="G85" s="55">
        <f>RANK(F85,F$51:F$93)</f>
        <v>16</v>
      </c>
      <c r="H85" s="39"/>
      <c r="I85" s="56" t="s">
        <v>20</v>
      </c>
      <c r="J85" s="57">
        <v>2.9</v>
      </c>
      <c r="K85" s="57">
        <v>2.7</v>
      </c>
      <c r="L85" s="57">
        <v>0.7</v>
      </c>
      <c r="M85" s="58">
        <f t="shared" si="8"/>
        <v>3.5</v>
      </c>
      <c r="N85"/>
      <c r="O85" s="57">
        <v>3</v>
      </c>
      <c r="P85" s="57">
        <v>3.1</v>
      </c>
      <c r="Q85" s="57">
        <v>0.7</v>
      </c>
      <c r="R85" s="58">
        <f t="shared" si="9"/>
        <v>3.75</v>
      </c>
      <c r="S85" s="43"/>
      <c r="T85" s="57">
        <v>3.3</v>
      </c>
      <c r="U85" s="57">
        <v>3.1</v>
      </c>
      <c r="V85" s="57">
        <v>0.7</v>
      </c>
      <c r="W85" s="58">
        <f t="shared" si="10"/>
        <v>3.9000000000000004</v>
      </c>
      <c r="X85" s="43"/>
      <c r="Y85" s="59">
        <f t="shared" si="11"/>
        <v>11.15</v>
      </c>
      <c r="Z85" s="51"/>
      <c r="AA85"/>
      <c r="AE85"/>
      <c r="AF85"/>
      <c r="AK85"/>
      <c r="AL85"/>
      <c r="AM85"/>
      <c r="AN85"/>
      <c r="AQ85"/>
      <c r="AR85"/>
      <c r="AS85"/>
      <c r="AT85"/>
      <c r="AU85"/>
    </row>
    <row r="86" spans="2:47" ht="13.5">
      <c r="B86" s="45"/>
      <c r="C86" s="92"/>
      <c r="D86" s="92"/>
      <c r="E86" s="47"/>
      <c r="F86" s="48"/>
      <c r="G86" s="61"/>
      <c r="H86" s="50"/>
      <c r="I86" s="56" t="s">
        <v>21</v>
      </c>
      <c r="J86" s="57">
        <v>3.1</v>
      </c>
      <c r="K86" s="57">
        <v>3.3</v>
      </c>
      <c r="L86" s="57">
        <v>0.6000000000000001</v>
      </c>
      <c r="M86" s="58">
        <f t="shared" si="8"/>
        <v>3.8000000000000003</v>
      </c>
      <c r="N86"/>
      <c r="O86" s="57">
        <v>2.2</v>
      </c>
      <c r="P86" s="57">
        <v>2.2</v>
      </c>
      <c r="Q86" s="57">
        <v>0.7</v>
      </c>
      <c r="R86" s="58">
        <f t="shared" si="9"/>
        <v>2.9000000000000004</v>
      </c>
      <c r="S86" s="43"/>
      <c r="T86" s="57">
        <v>3.2</v>
      </c>
      <c r="U86" s="57">
        <v>3.2</v>
      </c>
      <c r="V86" s="57">
        <v>0.7</v>
      </c>
      <c r="W86" s="58">
        <f t="shared" si="10"/>
        <v>3.9000000000000004</v>
      </c>
      <c r="X86" s="43"/>
      <c r="Y86" s="59">
        <f t="shared" si="11"/>
        <v>10.600000000000001</v>
      </c>
      <c r="Z86" s="51"/>
      <c r="AA86"/>
      <c r="AE86"/>
      <c r="AF86"/>
      <c r="AK86"/>
      <c r="AL86"/>
      <c r="AM86"/>
      <c r="AN86"/>
      <c r="AQ86"/>
      <c r="AR86"/>
      <c r="AS86"/>
      <c r="AT86"/>
      <c r="AU86"/>
    </row>
    <row r="87" spans="2:47" ht="13.5">
      <c r="B87" s="52"/>
      <c r="C87" s="93" t="s">
        <v>69</v>
      </c>
      <c r="D87" s="93" t="s">
        <v>33</v>
      </c>
      <c r="E87" s="60"/>
      <c r="F87" s="54">
        <f>SUM(Y87:Y88)</f>
        <v>22.35</v>
      </c>
      <c r="G87" s="55">
        <f>RANK(F87,F$51:F$93)</f>
        <v>15</v>
      </c>
      <c r="H87" s="39"/>
      <c r="I87" s="56" t="s">
        <v>20</v>
      </c>
      <c r="J87" s="57">
        <v>3.5</v>
      </c>
      <c r="K87" s="57">
        <v>3.5</v>
      </c>
      <c r="L87" s="57">
        <v>0.6000000000000001</v>
      </c>
      <c r="M87" s="58">
        <f t="shared" si="8"/>
        <v>4.1</v>
      </c>
      <c r="N87"/>
      <c r="O87" s="57">
        <v>2.7</v>
      </c>
      <c r="P87" s="57">
        <v>2.6</v>
      </c>
      <c r="Q87" s="57">
        <v>0.7</v>
      </c>
      <c r="R87" s="58">
        <f t="shared" si="9"/>
        <v>3.3500000000000005</v>
      </c>
      <c r="S87" s="43"/>
      <c r="T87" s="57">
        <v>3.2</v>
      </c>
      <c r="U87" s="57">
        <v>3</v>
      </c>
      <c r="V87" s="57">
        <v>0.7</v>
      </c>
      <c r="W87" s="58">
        <f t="shared" si="10"/>
        <v>3.8000000000000003</v>
      </c>
      <c r="X87" s="43"/>
      <c r="Y87" s="59">
        <f t="shared" si="11"/>
        <v>11.25</v>
      </c>
      <c r="Z87" s="51"/>
      <c r="AA87"/>
      <c r="AE87"/>
      <c r="AF87"/>
      <c r="AK87"/>
      <c r="AL87"/>
      <c r="AM87"/>
      <c r="AN87"/>
      <c r="AQ87"/>
      <c r="AR87"/>
      <c r="AS87"/>
      <c r="AT87"/>
      <c r="AU87"/>
    </row>
    <row r="88" spans="2:47" ht="13.5">
      <c r="B88" s="45"/>
      <c r="C88" s="92"/>
      <c r="D88" s="92"/>
      <c r="E88" s="47"/>
      <c r="F88" s="48"/>
      <c r="G88" s="61"/>
      <c r="H88" s="50"/>
      <c r="I88" s="56" t="s">
        <v>21</v>
      </c>
      <c r="J88" s="57">
        <v>2.8</v>
      </c>
      <c r="K88" s="57">
        <v>3</v>
      </c>
      <c r="L88" s="57">
        <v>0.6000000000000001</v>
      </c>
      <c r="M88" s="58">
        <f t="shared" si="8"/>
        <v>3.5</v>
      </c>
      <c r="N88"/>
      <c r="O88" s="57">
        <v>3.3</v>
      </c>
      <c r="P88" s="57">
        <v>3.2</v>
      </c>
      <c r="Q88" s="57">
        <v>0.7</v>
      </c>
      <c r="R88" s="58">
        <f t="shared" si="9"/>
        <v>3.95</v>
      </c>
      <c r="S88" s="43"/>
      <c r="T88" s="57">
        <v>3</v>
      </c>
      <c r="U88" s="57">
        <v>2.9</v>
      </c>
      <c r="V88" s="57">
        <v>0.7</v>
      </c>
      <c r="W88" s="58">
        <f t="shared" si="10"/>
        <v>3.6500000000000004</v>
      </c>
      <c r="X88" s="43"/>
      <c r="Y88" s="59">
        <f t="shared" si="11"/>
        <v>11.100000000000001</v>
      </c>
      <c r="Z88" s="51"/>
      <c r="AA88"/>
      <c r="AE88"/>
      <c r="AF88"/>
      <c r="AK88"/>
      <c r="AL88"/>
      <c r="AM88"/>
      <c r="AN88"/>
      <c r="AQ88"/>
      <c r="AR88"/>
      <c r="AS88"/>
      <c r="AT88"/>
      <c r="AU88"/>
    </row>
    <row r="89" spans="2:47" ht="13.5">
      <c r="B89" s="52"/>
      <c r="C89" s="93" t="s">
        <v>70</v>
      </c>
      <c r="D89" s="93" t="s">
        <v>33</v>
      </c>
      <c r="E89" s="60"/>
      <c r="F89" s="54">
        <f>SUM(Y89:Y90)</f>
        <v>19.2</v>
      </c>
      <c r="G89" s="55">
        <f>RANK(F89,F$51:F$93)</f>
        <v>19</v>
      </c>
      <c r="H89" s="39"/>
      <c r="I89" s="56" t="s">
        <v>20</v>
      </c>
      <c r="J89" s="57">
        <v>3.3</v>
      </c>
      <c r="K89" s="57">
        <v>3.2</v>
      </c>
      <c r="L89" s="57">
        <v>0.7</v>
      </c>
      <c r="M89" s="58">
        <f t="shared" si="8"/>
        <v>3.95</v>
      </c>
      <c r="N89"/>
      <c r="O89" s="57">
        <v>3.2</v>
      </c>
      <c r="P89" s="57">
        <v>3</v>
      </c>
      <c r="Q89" s="57">
        <v>0.7</v>
      </c>
      <c r="R89" s="58">
        <f t="shared" si="9"/>
        <v>3.8000000000000003</v>
      </c>
      <c r="S89" s="43"/>
      <c r="T89" s="57">
        <v>0</v>
      </c>
      <c r="U89" s="57">
        <v>0</v>
      </c>
      <c r="V89" s="57">
        <v>0</v>
      </c>
      <c r="W89" s="58">
        <f t="shared" si="10"/>
        <v>0</v>
      </c>
      <c r="X89" s="43"/>
      <c r="Y89" s="59">
        <f t="shared" si="11"/>
        <v>7.75</v>
      </c>
      <c r="Z89" s="51"/>
      <c r="AA89"/>
      <c r="AE89"/>
      <c r="AF89"/>
      <c r="AK89"/>
      <c r="AL89"/>
      <c r="AM89"/>
      <c r="AN89"/>
      <c r="AQ89"/>
      <c r="AR89"/>
      <c r="AS89"/>
      <c r="AT89"/>
      <c r="AU89"/>
    </row>
    <row r="90" spans="2:47" ht="13.5">
      <c r="B90" s="45"/>
      <c r="C90" s="92"/>
      <c r="D90" s="92"/>
      <c r="E90" s="47"/>
      <c r="F90" s="48"/>
      <c r="G90" s="61"/>
      <c r="H90" s="50"/>
      <c r="I90" s="56" t="s">
        <v>21</v>
      </c>
      <c r="J90" s="57">
        <v>3.3</v>
      </c>
      <c r="K90" s="57">
        <v>3.5</v>
      </c>
      <c r="L90" s="57">
        <v>0.7</v>
      </c>
      <c r="M90" s="58">
        <f t="shared" si="8"/>
        <v>4.1</v>
      </c>
      <c r="N90"/>
      <c r="O90" s="57">
        <v>3.1</v>
      </c>
      <c r="P90" s="57">
        <v>3.1</v>
      </c>
      <c r="Q90" s="57">
        <v>0.7</v>
      </c>
      <c r="R90" s="58">
        <f t="shared" si="9"/>
        <v>3.8000000000000003</v>
      </c>
      <c r="S90" s="43"/>
      <c r="T90" s="57">
        <v>2.9</v>
      </c>
      <c r="U90" s="57">
        <v>2.8</v>
      </c>
      <c r="V90" s="57">
        <v>0.7</v>
      </c>
      <c r="W90" s="58">
        <f t="shared" si="10"/>
        <v>3.55</v>
      </c>
      <c r="X90" s="43"/>
      <c r="Y90" s="59">
        <f t="shared" si="11"/>
        <v>11.45</v>
      </c>
      <c r="Z90" s="51"/>
      <c r="AA90"/>
      <c r="AE90"/>
      <c r="AF90"/>
      <c r="AK90"/>
      <c r="AL90"/>
      <c r="AM90"/>
      <c r="AN90"/>
      <c r="AQ90"/>
      <c r="AR90"/>
      <c r="AS90"/>
      <c r="AT90"/>
      <c r="AU90"/>
    </row>
    <row r="91" spans="2:47" ht="15">
      <c r="B91" s="35"/>
      <c r="C91" s="76" t="s">
        <v>71</v>
      </c>
      <c r="D91" s="76" t="s">
        <v>53</v>
      </c>
      <c r="E91"/>
      <c r="F91" s="37">
        <f>SUM(Y91:Y92)</f>
        <v>23.35</v>
      </c>
      <c r="G91" s="38">
        <f>RANK(F91,F$51:F$93)</f>
        <v>7</v>
      </c>
      <c r="H91" s="39"/>
      <c r="I91" s="40" t="s">
        <v>20</v>
      </c>
      <c r="J91" s="41">
        <v>3.5</v>
      </c>
      <c r="K91" s="41">
        <v>3.5</v>
      </c>
      <c r="L91" s="41">
        <v>0.6000000000000001</v>
      </c>
      <c r="M91" s="42">
        <f t="shared" si="8"/>
        <v>4.1</v>
      </c>
      <c r="N91"/>
      <c r="O91" s="41">
        <v>3.5</v>
      </c>
      <c r="P91" s="41">
        <v>3.3</v>
      </c>
      <c r="Q91" s="41">
        <v>0.7</v>
      </c>
      <c r="R91" s="42">
        <f t="shared" si="9"/>
        <v>4.1</v>
      </c>
      <c r="S91" s="43"/>
      <c r="T91" s="41">
        <v>3.6</v>
      </c>
      <c r="U91" s="41">
        <v>3.4</v>
      </c>
      <c r="V91" s="41">
        <v>0.7</v>
      </c>
      <c r="W91" s="42">
        <f t="shared" si="10"/>
        <v>4.2</v>
      </c>
      <c r="X91" s="43"/>
      <c r="Y91" s="44">
        <f t="shared" si="11"/>
        <v>12.4</v>
      </c>
      <c r="Z91" s="51"/>
      <c r="AA91"/>
      <c r="AE91"/>
      <c r="AF91"/>
      <c r="AK91"/>
      <c r="AL91"/>
      <c r="AM91"/>
      <c r="AN91"/>
      <c r="AQ91"/>
      <c r="AR91"/>
      <c r="AS91"/>
      <c r="AT91"/>
      <c r="AU91"/>
    </row>
    <row r="92" spans="2:47" ht="15">
      <c r="B92" s="45"/>
      <c r="C92" s="92"/>
      <c r="D92" s="92"/>
      <c r="E92" s="47"/>
      <c r="F92" s="48"/>
      <c r="G92" s="61"/>
      <c r="H92" s="50"/>
      <c r="I92" s="40" t="s">
        <v>21</v>
      </c>
      <c r="J92" s="41">
        <v>3.1</v>
      </c>
      <c r="K92" s="41">
        <v>3.2</v>
      </c>
      <c r="L92" s="41">
        <v>0.7</v>
      </c>
      <c r="M92" s="42">
        <f t="shared" si="8"/>
        <v>3.8500000000000005</v>
      </c>
      <c r="N92"/>
      <c r="O92" s="41">
        <v>3.2</v>
      </c>
      <c r="P92" s="41">
        <v>3.1</v>
      </c>
      <c r="Q92" s="41">
        <v>0.7</v>
      </c>
      <c r="R92" s="42">
        <f t="shared" si="9"/>
        <v>3.8500000000000005</v>
      </c>
      <c r="S92" s="43"/>
      <c r="T92" s="41">
        <v>2.6</v>
      </c>
      <c r="U92" s="41">
        <v>2.5</v>
      </c>
      <c r="V92" s="41">
        <v>0.7</v>
      </c>
      <c r="W92" s="42">
        <f t="shared" si="10"/>
        <v>3.25</v>
      </c>
      <c r="X92" s="43"/>
      <c r="Y92" s="44">
        <f t="shared" si="11"/>
        <v>10.950000000000001</v>
      </c>
      <c r="Z92" s="51"/>
      <c r="AA92"/>
      <c r="AE92"/>
      <c r="AF92"/>
      <c r="AK92"/>
      <c r="AL92"/>
      <c r="AM92"/>
      <c r="AN92"/>
      <c r="AQ92"/>
      <c r="AR92"/>
      <c r="AS92"/>
      <c r="AT92"/>
      <c r="AU92"/>
    </row>
    <row r="93" spans="2:47" ht="15">
      <c r="B93" s="35"/>
      <c r="C93" s="76" t="s">
        <v>72</v>
      </c>
      <c r="D93" s="76" t="s">
        <v>73</v>
      </c>
      <c r="E93"/>
      <c r="F93" s="37">
        <f>SUM(Y93:Y94)</f>
        <v>18.55</v>
      </c>
      <c r="G93" s="38">
        <f>RANK(F93,F$51:F$93)</f>
        <v>20</v>
      </c>
      <c r="H93" s="39"/>
      <c r="I93" s="40" t="s">
        <v>20</v>
      </c>
      <c r="J93" s="41">
        <v>3</v>
      </c>
      <c r="K93" s="41">
        <v>2.9</v>
      </c>
      <c r="L93" s="41">
        <v>0.7</v>
      </c>
      <c r="M93" s="42">
        <f t="shared" si="8"/>
        <v>3.6500000000000004</v>
      </c>
      <c r="N93"/>
      <c r="O93" s="41">
        <v>3.1</v>
      </c>
      <c r="P93" s="41">
        <v>3.1</v>
      </c>
      <c r="Q93" s="41">
        <v>0.7</v>
      </c>
      <c r="R93" s="42">
        <f t="shared" si="9"/>
        <v>3.8000000000000003</v>
      </c>
      <c r="S93" s="43"/>
      <c r="T93" s="41">
        <v>2.8</v>
      </c>
      <c r="U93" s="41">
        <v>2.8</v>
      </c>
      <c r="V93" s="41">
        <v>0.7</v>
      </c>
      <c r="W93" s="42">
        <f t="shared" si="10"/>
        <v>3.5</v>
      </c>
      <c r="X93" s="43"/>
      <c r="Y93" s="44">
        <f t="shared" si="11"/>
        <v>10.950000000000001</v>
      </c>
      <c r="Z93" s="51"/>
      <c r="AA93"/>
      <c r="AE93"/>
      <c r="AF93"/>
      <c r="AK93"/>
      <c r="AL93"/>
      <c r="AM93"/>
      <c r="AN93"/>
      <c r="AQ93"/>
      <c r="AR93"/>
      <c r="AS93"/>
      <c r="AT93"/>
      <c r="AU93"/>
    </row>
    <row r="94" spans="2:47" ht="15">
      <c r="B94" s="64"/>
      <c r="C94" s="94"/>
      <c r="D94" s="95"/>
      <c r="E94" s="47"/>
      <c r="F94" s="67"/>
      <c r="G94" s="68"/>
      <c r="H94" s="50"/>
      <c r="I94" s="40" t="s">
        <v>21</v>
      </c>
      <c r="J94" s="41">
        <v>3.3</v>
      </c>
      <c r="K94" s="41">
        <v>3.5</v>
      </c>
      <c r="L94" s="41">
        <v>0.7</v>
      </c>
      <c r="M94" s="42">
        <f t="shared" si="8"/>
        <v>4.1</v>
      </c>
      <c r="N94"/>
      <c r="O94" s="41">
        <v>0</v>
      </c>
      <c r="P94" s="41">
        <v>0</v>
      </c>
      <c r="Q94" s="41">
        <v>0</v>
      </c>
      <c r="R94" s="42">
        <f t="shared" si="9"/>
        <v>0</v>
      </c>
      <c r="S94" s="43"/>
      <c r="T94" s="41">
        <v>2.9</v>
      </c>
      <c r="U94" s="41">
        <v>2.7</v>
      </c>
      <c r="V94" s="41">
        <v>0.7</v>
      </c>
      <c r="W94" s="42">
        <f t="shared" si="10"/>
        <v>3.5</v>
      </c>
      <c r="X94" s="43"/>
      <c r="Y94" s="44">
        <f t="shared" si="11"/>
        <v>7.6</v>
      </c>
      <c r="Z94" s="51"/>
      <c r="AA94"/>
      <c r="AE94"/>
      <c r="AF94"/>
      <c r="AK94"/>
      <c r="AL94"/>
      <c r="AM94"/>
      <c r="AN94"/>
      <c r="AQ94"/>
      <c r="AR94"/>
      <c r="AS94"/>
      <c r="AT94"/>
      <c r="AU94"/>
    </row>
    <row r="95" spans="2:47" ht="15">
      <c r="B95" s="69"/>
      <c r="C95" s="96"/>
      <c r="D95" s="97"/>
      <c r="E95"/>
      <c r="F95" s="98"/>
      <c r="G95" s="99"/>
      <c r="H95" s="100"/>
      <c r="I95" s="101"/>
      <c r="J95" s="102"/>
      <c r="K95" s="102"/>
      <c r="L95" s="102"/>
      <c r="M95" s="43"/>
      <c r="N95"/>
      <c r="O95" s="102"/>
      <c r="P95" s="102"/>
      <c r="Q95" s="102"/>
      <c r="R95" s="43"/>
      <c r="S95" s="43"/>
      <c r="T95" s="102"/>
      <c r="U95" s="102"/>
      <c r="V95" s="102"/>
      <c r="W95" s="43"/>
      <c r="X95" s="43"/>
      <c r="Y95" s="103"/>
      <c r="Z95" s="51"/>
      <c r="AA95"/>
      <c r="AE95"/>
      <c r="AF95"/>
      <c r="AK95"/>
      <c r="AL95"/>
      <c r="AM95"/>
      <c r="AN95"/>
      <c r="AQ95"/>
      <c r="AR95"/>
      <c r="AS95"/>
      <c r="AT95"/>
      <c r="AU95"/>
    </row>
    <row r="96" spans="2:47" ht="15">
      <c r="B96" s="69"/>
      <c r="C96" s="96"/>
      <c r="D96" s="97"/>
      <c r="E96"/>
      <c r="F96" s="98"/>
      <c r="G96" s="99"/>
      <c r="H96" s="100"/>
      <c r="I96" s="101"/>
      <c r="J96" s="102"/>
      <c r="K96" s="102"/>
      <c r="L96" s="102"/>
      <c r="M96" s="43"/>
      <c r="N96"/>
      <c r="O96" s="102"/>
      <c r="P96" s="102"/>
      <c r="Q96" s="102"/>
      <c r="R96" s="43"/>
      <c r="S96" s="43"/>
      <c r="T96" s="102"/>
      <c r="U96" s="102"/>
      <c r="V96" s="102"/>
      <c r="W96" s="43"/>
      <c r="X96" s="43"/>
      <c r="Y96" s="103"/>
      <c r="Z96" s="51"/>
      <c r="AA96"/>
      <c r="AE96"/>
      <c r="AF96"/>
      <c r="AK96"/>
      <c r="AL96"/>
      <c r="AM96"/>
      <c r="AN96"/>
      <c r="AQ96"/>
      <c r="AR96"/>
      <c r="AS96"/>
      <c r="AT96"/>
      <c r="AU96"/>
    </row>
    <row r="97" spans="2:47" ht="15.75">
      <c r="B97" s="14"/>
      <c r="C97" s="13"/>
      <c r="D97" s="13"/>
      <c r="E97"/>
      <c r="F97"/>
      <c r="G97"/>
      <c r="H97" s="47"/>
      <c r="I97" s="71"/>
      <c r="J97" s="16" t="s">
        <v>2</v>
      </c>
      <c r="K97" s="11"/>
      <c r="L97" s="11"/>
      <c r="M97" s="14"/>
      <c r="N97" s="15"/>
      <c r="O97" s="16" t="s">
        <v>3</v>
      </c>
      <c r="P97" s="11"/>
      <c r="Q97" s="11"/>
      <c r="R97" s="14"/>
      <c r="S97" s="14"/>
      <c r="T97" s="16" t="s">
        <v>4</v>
      </c>
      <c r="U97" s="11"/>
      <c r="V97" s="11"/>
      <c r="W97" s="14"/>
      <c r="X97" s="14"/>
      <c r="Y97" s="14"/>
      <c r="Z97"/>
      <c r="AA97" s="4"/>
      <c r="AE97"/>
      <c r="AF97"/>
      <c r="AK97"/>
      <c r="AL97"/>
      <c r="AM97"/>
      <c r="AN97"/>
      <c r="AQ97"/>
      <c r="AR97"/>
      <c r="AS97"/>
      <c r="AT97"/>
      <c r="AU97"/>
    </row>
    <row r="98" spans="2:47" ht="18">
      <c r="B98" s="14"/>
      <c r="C98" s="17" t="s">
        <v>74</v>
      </c>
      <c r="D98" s="18"/>
      <c r="E98" s="18"/>
      <c r="F98" s="19" t="s">
        <v>6</v>
      </c>
      <c r="G98"/>
      <c r="H98" s="72"/>
      <c r="I98" s="73"/>
      <c r="J98" s="20" t="s">
        <v>7</v>
      </c>
      <c r="K98" s="20"/>
      <c r="L98" s="21" t="s">
        <v>8</v>
      </c>
      <c r="M98" s="14"/>
      <c r="N98" s="15"/>
      <c r="O98" s="20" t="s">
        <v>7</v>
      </c>
      <c r="P98" s="20"/>
      <c r="Q98" s="21" t="s">
        <v>8</v>
      </c>
      <c r="R98" s="14"/>
      <c r="S98" s="14"/>
      <c r="T98" s="20" t="s">
        <v>7</v>
      </c>
      <c r="U98" s="20"/>
      <c r="V98" s="21" t="s">
        <v>8</v>
      </c>
      <c r="W98" s="14"/>
      <c r="X98" s="14"/>
      <c r="Y98"/>
      <c r="Z98"/>
      <c r="AE98"/>
      <c r="AF98"/>
      <c r="AK98"/>
      <c r="AL98"/>
      <c r="AM98"/>
      <c r="AN98"/>
      <c r="AQ98"/>
      <c r="AR98"/>
      <c r="AS98"/>
      <c r="AT98"/>
      <c r="AU98"/>
    </row>
    <row r="99" spans="2:47" ht="18">
      <c r="B99" s="22" t="s">
        <v>9</v>
      </c>
      <c r="C99" s="23" t="s">
        <v>10</v>
      </c>
      <c r="D99" s="24"/>
      <c r="E99"/>
      <c r="F99" s="25" t="s">
        <v>11</v>
      </c>
      <c r="G99" s="74" t="s">
        <v>12</v>
      </c>
      <c r="H99" s="27"/>
      <c r="I99" s="75" t="s">
        <v>13</v>
      </c>
      <c r="J99" s="29" t="s">
        <v>14</v>
      </c>
      <c r="K99" s="30" t="s">
        <v>15</v>
      </c>
      <c r="L99" s="31" t="s">
        <v>16</v>
      </c>
      <c r="M99" s="32" t="s">
        <v>17</v>
      </c>
      <c r="N99"/>
      <c r="O99" s="29" t="s">
        <v>14</v>
      </c>
      <c r="P99" s="30" t="s">
        <v>15</v>
      </c>
      <c r="Q99" s="31" t="s">
        <v>16</v>
      </c>
      <c r="R99" s="32" t="s">
        <v>17</v>
      </c>
      <c r="S99" s="33"/>
      <c r="T99" s="29" t="s">
        <v>14</v>
      </c>
      <c r="U99" s="30" t="s">
        <v>15</v>
      </c>
      <c r="V99" s="31" t="s">
        <v>16</v>
      </c>
      <c r="W99" s="32" t="s">
        <v>17</v>
      </c>
      <c r="X99" s="33"/>
      <c r="Y99" s="34" t="s">
        <v>11</v>
      </c>
      <c r="Z99"/>
      <c r="AE99"/>
      <c r="AF99"/>
      <c r="AK99"/>
      <c r="AL99"/>
      <c r="AM99"/>
      <c r="AN99"/>
      <c r="AQ99"/>
      <c r="AR99"/>
      <c r="AS99"/>
      <c r="AT99"/>
      <c r="AU99"/>
    </row>
    <row r="100" spans="2:47" ht="15">
      <c r="B100" s="35"/>
      <c r="C100" s="81" t="s">
        <v>75</v>
      </c>
      <c r="D100" s="81" t="s">
        <v>31</v>
      </c>
      <c r="E100"/>
      <c r="F100" s="37">
        <f>SUM(Y100:Y101)</f>
        <v>18.150000000000002</v>
      </c>
      <c r="G100" s="38">
        <f>RANK(F100,F$100:F$115)</f>
        <v>8</v>
      </c>
      <c r="H100" s="39"/>
      <c r="I100" s="40" t="s">
        <v>20</v>
      </c>
      <c r="J100" s="41">
        <v>3.8</v>
      </c>
      <c r="K100" s="41">
        <v>3.7</v>
      </c>
      <c r="L100" s="41">
        <v>0.2</v>
      </c>
      <c r="M100" s="42">
        <f aca="true" t="shared" si="12" ref="M100:M115">((J100+K100)/2)+L100</f>
        <v>3.95</v>
      </c>
      <c r="N100"/>
      <c r="O100" s="41">
        <v>0</v>
      </c>
      <c r="P100" s="41">
        <v>0</v>
      </c>
      <c r="Q100" s="41">
        <v>0</v>
      </c>
      <c r="R100" s="42">
        <f aca="true" t="shared" si="13" ref="R100:R115">((O100+P100)/2)+Q100</f>
        <v>0</v>
      </c>
      <c r="S100" s="43"/>
      <c r="T100" s="41">
        <v>3.2</v>
      </c>
      <c r="U100" s="41">
        <v>3.2</v>
      </c>
      <c r="V100" s="41">
        <v>0.7</v>
      </c>
      <c r="W100" s="42">
        <f aca="true" t="shared" si="14" ref="W100:W115">((T100+U100)/2)+V100</f>
        <v>3.9000000000000004</v>
      </c>
      <c r="X100" s="43"/>
      <c r="Y100" s="44">
        <f aca="true" t="shared" si="15" ref="Y100:Y115">SUM(M100,R100,W100)</f>
        <v>7.8500000000000005</v>
      </c>
      <c r="Z100"/>
      <c r="AE100"/>
      <c r="AF100"/>
      <c r="AK100"/>
      <c r="AL100"/>
      <c r="AM100"/>
      <c r="AN100"/>
      <c r="AQ100"/>
      <c r="AR100"/>
      <c r="AS100"/>
      <c r="AT100"/>
      <c r="AU100"/>
    </row>
    <row r="101" spans="2:47" ht="13.5">
      <c r="B101" s="45"/>
      <c r="C101" s="82"/>
      <c r="D101" s="83"/>
      <c r="E101" s="47"/>
      <c r="F101" s="48"/>
      <c r="G101" s="61"/>
      <c r="H101" s="50"/>
      <c r="I101" s="40" t="s">
        <v>21</v>
      </c>
      <c r="J101" s="41">
        <v>3.1</v>
      </c>
      <c r="K101" s="41">
        <v>3.1</v>
      </c>
      <c r="L101" s="41">
        <v>0.7</v>
      </c>
      <c r="M101" s="42">
        <f t="shared" si="12"/>
        <v>3.8000000000000003</v>
      </c>
      <c r="N101"/>
      <c r="O101" s="41">
        <v>3.2</v>
      </c>
      <c r="P101" s="41">
        <v>3.2</v>
      </c>
      <c r="Q101" s="41">
        <v>0.2</v>
      </c>
      <c r="R101" s="42">
        <f t="shared" si="13"/>
        <v>3.4000000000000004</v>
      </c>
      <c r="S101" s="43"/>
      <c r="T101" s="41">
        <v>2.8</v>
      </c>
      <c r="U101" s="41">
        <v>3</v>
      </c>
      <c r="V101" s="41">
        <v>0.2</v>
      </c>
      <c r="W101" s="42">
        <f t="shared" si="14"/>
        <v>3.1</v>
      </c>
      <c r="X101" s="43"/>
      <c r="Y101" s="44">
        <f t="shared" si="15"/>
        <v>10.3</v>
      </c>
      <c r="Z101" s="51"/>
      <c r="AE101"/>
      <c r="AF101"/>
      <c r="AK101"/>
      <c r="AL101"/>
      <c r="AM101"/>
      <c r="AN101"/>
      <c r="AQ101"/>
      <c r="AR101"/>
      <c r="AS101"/>
      <c r="AT101"/>
      <c r="AU101"/>
    </row>
    <row r="102" spans="2:47" ht="15">
      <c r="B102" s="35"/>
      <c r="C102" s="81" t="s">
        <v>76</v>
      </c>
      <c r="D102" s="81" t="s">
        <v>31</v>
      </c>
      <c r="E102"/>
      <c r="F102" s="37">
        <f>SUM(Y102:Y103)</f>
        <v>21.700000000000003</v>
      </c>
      <c r="G102" s="38">
        <f>RANK(F102,F$100:F$115)</f>
        <v>5</v>
      </c>
      <c r="H102" s="39"/>
      <c r="I102" s="40" t="s">
        <v>20</v>
      </c>
      <c r="J102" s="41">
        <v>3.4</v>
      </c>
      <c r="K102" s="41">
        <v>3.4</v>
      </c>
      <c r="L102" s="41">
        <v>0.6000000000000001</v>
      </c>
      <c r="M102" s="42">
        <f t="shared" si="12"/>
        <v>4</v>
      </c>
      <c r="N102"/>
      <c r="O102" s="41">
        <v>3.4</v>
      </c>
      <c r="P102" s="41">
        <v>3.1</v>
      </c>
      <c r="Q102" s="41">
        <v>0.7</v>
      </c>
      <c r="R102" s="42">
        <f t="shared" si="13"/>
        <v>3.95</v>
      </c>
      <c r="S102" s="43"/>
      <c r="T102" s="41">
        <v>3.2</v>
      </c>
      <c r="U102" s="41">
        <v>3.1</v>
      </c>
      <c r="V102" s="41">
        <v>0.7</v>
      </c>
      <c r="W102" s="42">
        <f t="shared" si="14"/>
        <v>3.8500000000000005</v>
      </c>
      <c r="X102" s="43"/>
      <c r="Y102" s="44">
        <f t="shared" si="15"/>
        <v>11.8</v>
      </c>
      <c r="Z102" s="51"/>
      <c r="AE102"/>
      <c r="AF102"/>
      <c r="AK102"/>
      <c r="AL102"/>
      <c r="AM102"/>
      <c r="AN102"/>
      <c r="AQ102"/>
      <c r="AR102"/>
      <c r="AS102"/>
      <c r="AT102"/>
      <c r="AU102"/>
    </row>
    <row r="103" spans="2:47" ht="13.5">
      <c r="B103" s="45"/>
      <c r="C103" s="82"/>
      <c r="D103" s="83"/>
      <c r="E103" s="47"/>
      <c r="F103" s="48"/>
      <c r="G103" s="61"/>
      <c r="H103" s="50"/>
      <c r="I103" s="40" t="s">
        <v>21</v>
      </c>
      <c r="J103" s="41">
        <v>3.1</v>
      </c>
      <c r="K103" s="41">
        <v>3.1</v>
      </c>
      <c r="L103" s="41">
        <v>0.2</v>
      </c>
      <c r="M103" s="42">
        <f t="shared" si="12"/>
        <v>3.3000000000000003</v>
      </c>
      <c r="N103"/>
      <c r="O103" s="41">
        <v>2.5</v>
      </c>
      <c r="P103" s="41">
        <v>2.4</v>
      </c>
      <c r="Q103" s="41">
        <v>0.7</v>
      </c>
      <c r="R103" s="42">
        <f t="shared" si="13"/>
        <v>3.1500000000000004</v>
      </c>
      <c r="S103" s="43"/>
      <c r="T103" s="41">
        <v>2.8</v>
      </c>
      <c r="U103" s="41">
        <v>2.7</v>
      </c>
      <c r="V103" s="41">
        <v>0.7</v>
      </c>
      <c r="W103" s="42">
        <f t="shared" si="14"/>
        <v>3.45</v>
      </c>
      <c r="X103" s="43"/>
      <c r="Y103" s="44">
        <f t="shared" si="15"/>
        <v>9.9</v>
      </c>
      <c r="Z103" s="51"/>
      <c r="AE103"/>
      <c r="AF103"/>
      <c r="AK103"/>
      <c r="AL103"/>
      <c r="AM103"/>
      <c r="AN103"/>
      <c r="AQ103"/>
      <c r="AR103"/>
      <c r="AS103"/>
      <c r="AT103"/>
      <c r="AU103"/>
    </row>
    <row r="104" spans="2:47" ht="15">
      <c r="B104" s="35"/>
      <c r="C104" s="81" t="s">
        <v>77</v>
      </c>
      <c r="D104" s="81" t="s">
        <v>31</v>
      </c>
      <c r="E104"/>
      <c r="F104" s="37">
        <f>SUM(Y104:Y105)</f>
        <v>23.200000000000003</v>
      </c>
      <c r="G104" s="38">
        <f>RANK(F104,F$100:F$115)</f>
        <v>3</v>
      </c>
      <c r="H104" s="39"/>
      <c r="I104" s="40" t="s">
        <v>20</v>
      </c>
      <c r="J104" s="41">
        <v>3.1</v>
      </c>
      <c r="K104" s="41">
        <v>3.2</v>
      </c>
      <c r="L104" s="41">
        <v>0.6000000000000001</v>
      </c>
      <c r="M104" s="42">
        <f t="shared" si="12"/>
        <v>3.7500000000000004</v>
      </c>
      <c r="N104"/>
      <c r="O104" s="41">
        <v>3.3</v>
      </c>
      <c r="P104" s="41">
        <v>3</v>
      </c>
      <c r="Q104" s="41">
        <v>0.7</v>
      </c>
      <c r="R104" s="42">
        <f t="shared" si="13"/>
        <v>3.85</v>
      </c>
      <c r="S104" s="43"/>
      <c r="T104" s="41">
        <v>3.4</v>
      </c>
      <c r="U104" s="41">
        <v>3.2</v>
      </c>
      <c r="V104" s="41">
        <v>0.7</v>
      </c>
      <c r="W104" s="42">
        <f t="shared" si="14"/>
        <v>4</v>
      </c>
      <c r="X104" s="43"/>
      <c r="Y104" s="44">
        <f t="shared" si="15"/>
        <v>11.6</v>
      </c>
      <c r="Z104" s="51"/>
      <c r="AE104"/>
      <c r="AF104"/>
      <c r="AK104"/>
      <c r="AL104"/>
      <c r="AM104"/>
      <c r="AN104"/>
      <c r="AQ104"/>
      <c r="AR104"/>
      <c r="AS104"/>
      <c r="AT104"/>
      <c r="AU104"/>
    </row>
    <row r="105" spans="2:47" ht="13.5">
      <c r="B105" s="45"/>
      <c r="C105" s="82"/>
      <c r="D105" s="83"/>
      <c r="E105" s="47"/>
      <c r="F105" s="48"/>
      <c r="G105" s="61"/>
      <c r="H105" s="50"/>
      <c r="I105" s="40" t="s">
        <v>21</v>
      </c>
      <c r="J105" s="41">
        <v>3.2</v>
      </c>
      <c r="K105" s="41">
        <v>3.4</v>
      </c>
      <c r="L105" s="41">
        <v>0.6000000000000001</v>
      </c>
      <c r="M105" s="42">
        <f t="shared" si="12"/>
        <v>3.9</v>
      </c>
      <c r="N105"/>
      <c r="O105" s="41">
        <v>3.1</v>
      </c>
      <c r="P105" s="41">
        <v>3.2</v>
      </c>
      <c r="Q105" s="41">
        <v>0.7</v>
      </c>
      <c r="R105" s="42">
        <f t="shared" si="13"/>
        <v>3.8500000000000005</v>
      </c>
      <c r="S105" s="43"/>
      <c r="T105" s="41">
        <v>3.1</v>
      </c>
      <c r="U105" s="41">
        <v>3.2</v>
      </c>
      <c r="V105" s="41">
        <v>0.7</v>
      </c>
      <c r="W105" s="42">
        <f t="shared" si="14"/>
        <v>3.8500000000000005</v>
      </c>
      <c r="X105" s="43"/>
      <c r="Y105" s="44">
        <f t="shared" si="15"/>
        <v>11.600000000000001</v>
      </c>
      <c r="Z105" s="51"/>
      <c r="AE105"/>
      <c r="AF105"/>
      <c r="AK105"/>
      <c r="AL105"/>
      <c r="AM105"/>
      <c r="AN105"/>
      <c r="AQ105"/>
      <c r="AR105"/>
      <c r="AS105"/>
      <c r="AT105"/>
      <c r="AU105"/>
    </row>
    <row r="106" spans="2:47" ht="15">
      <c r="B106" s="35"/>
      <c r="C106" s="81" t="s">
        <v>78</v>
      </c>
      <c r="D106" s="81" t="s">
        <v>31</v>
      </c>
      <c r="E106"/>
      <c r="F106" s="37">
        <f>SUM(Y106:Y107)</f>
        <v>21.05</v>
      </c>
      <c r="G106" s="38">
        <f>RANK(F106,F$100:F$115)</f>
        <v>7</v>
      </c>
      <c r="H106" s="39"/>
      <c r="I106" s="40" t="s">
        <v>20</v>
      </c>
      <c r="J106" s="41">
        <v>3.2</v>
      </c>
      <c r="K106" s="41">
        <v>3.1</v>
      </c>
      <c r="L106" s="41">
        <v>0.6000000000000001</v>
      </c>
      <c r="M106" s="42">
        <f t="shared" si="12"/>
        <v>3.7500000000000004</v>
      </c>
      <c r="N106"/>
      <c r="O106" s="41">
        <v>3.2</v>
      </c>
      <c r="P106" s="41">
        <v>3.1</v>
      </c>
      <c r="Q106" s="41">
        <v>0.7</v>
      </c>
      <c r="R106" s="42">
        <f t="shared" si="13"/>
        <v>3.8500000000000005</v>
      </c>
      <c r="S106" s="43"/>
      <c r="T106" s="41">
        <v>2.9</v>
      </c>
      <c r="U106" s="41">
        <v>2.8</v>
      </c>
      <c r="V106" s="41">
        <v>0.2</v>
      </c>
      <c r="W106" s="42">
        <f t="shared" si="14"/>
        <v>3.05</v>
      </c>
      <c r="X106" s="43"/>
      <c r="Y106" s="44">
        <f t="shared" si="15"/>
        <v>10.65</v>
      </c>
      <c r="Z106" s="51"/>
      <c r="AE106"/>
      <c r="AF106"/>
      <c r="AK106"/>
      <c r="AL106"/>
      <c r="AM106"/>
      <c r="AN106"/>
      <c r="AQ106"/>
      <c r="AR106"/>
      <c r="AS106"/>
      <c r="AT106"/>
      <c r="AU106"/>
    </row>
    <row r="107" spans="2:47" ht="13.5">
      <c r="B107" s="45"/>
      <c r="C107" s="82"/>
      <c r="D107" s="83"/>
      <c r="E107" s="47"/>
      <c r="F107" s="48"/>
      <c r="G107" s="61"/>
      <c r="H107" s="50"/>
      <c r="I107" s="40" t="s">
        <v>21</v>
      </c>
      <c r="J107" s="41">
        <v>3.2</v>
      </c>
      <c r="K107" s="41">
        <v>3.2</v>
      </c>
      <c r="L107" s="41">
        <v>0.2</v>
      </c>
      <c r="M107" s="42">
        <f t="shared" si="12"/>
        <v>3.4000000000000004</v>
      </c>
      <c r="N107"/>
      <c r="O107" s="41">
        <v>3.1</v>
      </c>
      <c r="P107" s="41">
        <v>3.3</v>
      </c>
      <c r="Q107" s="41">
        <v>0.7</v>
      </c>
      <c r="R107" s="42">
        <f t="shared" si="13"/>
        <v>3.9000000000000004</v>
      </c>
      <c r="S107" s="43"/>
      <c r="T107" s="41">
        <v>2.4</v>
      </c>
      <c r="U107" s="41">
        <v>2.4</v>
      </c>
      <c r="V107" s="41">
        <v>0.7</v>
      </c>
      <c r="W107" s="42">
        <f t="shared" si="14"/>
        <v>3.1</v>
      </c>
      <c r="X107" s="43"/>
      <c r="Y107" s="44">
        <f t="shared" si="15"/>
        <v>10.4</v>
      </c>
      <c r="Z107" s="51"/>
      <c r="AE107"/>
      <c r="AF107"/>
      <c r="AK107"/>
      <c r="AL107"/>
      <c r="AM107"/>
      <c r="AN107"/>
      <c r="AQ107"/>
      <c r="AR107"/>
      <c r="AS107"/>
      <c r="AT107"/>
      <c r="AU107"/>
    </row>
    <row r="108" spans="2:47" ht="15">
      <c r="B108" s="35"/>
      <c r="C108" s="81" t="s">
        <v>79</v>
      </c>
      <c r="D108" s="81" t="s">
        <v>61</v>
      </c>
      <c r="E108"/>
      <c r="F108" s="37">
        <f>SUM(Y108:Y109)</f>
        <v>24.25</v>
      </c>
      <c r="G108" s="38">
        <f>RANK(F108,F$100:F$115)</f>
        <v>2</v>
      </c>
      <c r="H108" s="39"/>
      <c r="I108" s="40" t="s">
        <v>20</v>
      </c>
      <c r="J108" s="41">
        <v>3.5</v>
      </c>
      <c r="K108" s="41">
        <v>3.3</v>
      </c>
      <c r="L108" s="41">
        <v>0.7</v>
      </c>
      <c r="M108" s="42">
        <f t="shared" si="12"/>
        <v>4.1</v>
      </c>
      <c r="N108" s="3"/>
      <c r="O108" s="41">
        <v>3.5</v>
      </c>
      <c r="P108" s="41">
        <v>3.3</v>
      </c>
      <c r="Q108" s="41">
        <v>0.7</v>
      </c>
      <c r="R108" s="42">
        <f t="shared" si="13"/>
        <v>4.1</v>
      </c>
      <c r="S108" s="43"/>
      <c r="T108" s="41">
        <v>3.4</v>
      </c>
      <c r="U108" s="41">
        <v>3.4</v>
      </c>
      <c r="V108" s="41">
        <v>0.7</v>
      </c>
      <c r="W108" s="42">
        <f t="shared" si="14"/>
        <v>4.1</v>
      </c>
      <c r="X108" s="43"/>
      <c r="Y108" s="44">
        <f t="shared" si="15"/>
        <v>12.299999999999999</v>
      </c>
      <c r="Z108" s="51"/>
      <c r="AE108"/>
      <c r="AF108"/>
      <c r="AK108"/>
      <c r="AL108"/>
      <c r="AM108"/>
      <c r="AN108"/>
      <c r="AQ108"/>
      <c r="AR108"/>
      <c r="AS108"/>
      <c r="AT108"/>
      <c r="AU108"/>
    </row>
    <row r="109" spans="2:47" ht="13.5">
      <c r="B109" s="45"/>
      <c r="C109" s="82"/>
      <c r="D109" s="83"/>
      <c r="E109" s="47"/>
      <c r="F109" s="48"/>
      <c r="G109" s="61"/>
      <c r="H109" s="50"/>
      <c r="I109" s="40" t="s">
        <v>21</v>
      </c>
      <c r="J109" s="41">
        <v>3.5</v>
      </c>
      <c r="K109" s="41">
        <v>3.6</v>
      </c>
      <c r="L109" s="41">
        <v>0.2</v>
      </c>
      <c r="M109" s="42">
        <f t="shared" si="12"/>
        <v>3.75</v>
      </c>
      <c r="N109" s="3"/>
      <c r="O109" s="41">
        <v>3.7</v>
      </c>
      <c r="P109" s="41">
        <v>3.7</v>
      </c>
      <c r="Q109" s="41">
        <v>0.7</v>
      </c>
      <c r="R109" s="42">
        <f t="shared" si="13"/>
        <v>4.4</v>
      </c>
      <c r="S109" s="43"/>
      <c r="T109" s="41">
        <v>3.1</v>
      </c>
      <c r="U109" s="41">
        <v>3.1</v>
      </c>
      <c r="V109" s="41">
        <v>0.7</v>
      </c>
      <c r="W109" s="42">
        <f t="shared" si="14"/>
        <v>3.8000000000000003</v>
      </c>
      <c r="X109" s="43"/>
      <c r="Y109" s="44">
        <f t="shared" si="15"/>
        <v>11.950000000000001</v>
      </c>
      <c r="Z109" s="51"/>
      <c r="AE109"/>
      <c r="AF109"/>
      <c r="AK109"/>
      <c r="AL109"/>
      <c r="AM109"/>
      <c r="AN109"/>
      <c r="AQ109"/>
      <c r="AR109"/>
      <c r="AS109"/>
      <c r="AT109"/>
      <c r="AU109"/>
    </row>
    <row r="110" spans="2:47" ht="13.5">
      <c r="B110" s="52"/>
      <c r="C110" s="93" t="s">
        <v>80</v>
      </c>
      <c r="D110" s="93" t="s">
        <v>33</v>
      </c>
      <c r="E110" s="60"/>
      <c r="F110" s="54">
        <f>SUM(Y110:Y111)</f>
        <v>21.700000000000003</v>
      </c>
      <c r="G110" s="55">
        <f>RANK(F110,F$100:F$115)</f>
        <v>5</v>
      </c>
      <c r="H110" s="39"/>
      <c r="I110" s="56" t="s">
        <v>20</v>
      </c>
      <c r="J110" s="57">
        <v>3.5</v>
      </c>
      <c r="K110" s="57">
        <v>3.4</v>
      </c>
      <c r="L110" s="57">
        <v>0.6000000000000001</v>
      </c>
      <c r="M110" s="58">
        <f t="shared" si="12"/>
        <v>4.050000000000001</v>
      </c>
      <c r="N110" s="3"/>
      <c r="O110" s="57">
        <v>3.7</v>
      </c>
      <c r="P110" s="57">
        <v>3.5</v>
      </c>
      <c r="Q110" s="57">
        <v>0.7</v>
      </c>
      <c r="R110" s="58">
        <f t="shared" si="13"/>
        <v>4.3</v>
      </c>
      <c r="S110" s="43"/>
      <c r="T110" s="57">
        <v>2.9</v>
      </c>
      <c r="U110" s="57">
        <v>2.9</v>
      </c>
      <c r="V110" s="57">
        <v>0.7</v>
      </c>
      <c r="W110" s="58">
        <f t="shared" si="14"/>
        <v>3.6</v>
      </c>
      <c r="X110" s="43"/>
      <c r="Y110" s="59">
        <f t="shared" si="15"/>
        <v>11.950000000000001</v>
      </c>
      <c r="Z110" s="51"/>
      <c r="AE110"/>
      <c r="AF110"/>
      <c r="AK110"/>
      <c r="AL110"/>
      <c r="AM110"/>
      <c r="AN110"/>
      <c r="AQ110"/>
      <c r="AR110"/>
      <c r="AS110"/>
      <c r="AT110"/>
      <c r="AU110"/>
    </row>
    <row r="111" spans="2:47" ht="13.5">
      <c r="B111" s="45"/>
      <c r="C111" s="84"/>
      <c r="D111" s="85"/>
      <c r="E111" s="47"/>
      <c r="F111" s="48"/>
      <c r="G111" s="61"/>
      <c r="H111" s="50"/>
      <c r="I111" s="56" t="s">
        <v>21</v>
      </c>
      <c r="J111" s="57">
        <v>2.6</v>
      </c>
      <c r="K111" s="57">
        <v>2.7</v>
      </c>
      <c r="L111" s="57">
        <v>0.6000000000000001</v>
      </c>
      <c r="M111" s="58">
        <f t="shared" si="12"/>
        <v>3.2500000000000004</v>
      </c>
      <c r="N111" s="3"/>
      <c r="O111" s="57">
        <v>2.2</v>
      </c>
      <c r="P111" s="57">
        <v>2.2</v>
      </c>
      <c r="Q111" s="57">
        <v>0.7</v>
      </c>
      <c r="R111" s="58">
        <f t="shared" si="13"/>
        <v>2.9000000000000004</v>
      </c>
      <c r="S111" s="43"/>
      <c r="T111" s="57">
        <v>3</v>
      </c>
      <c r="U111" s="57">
        <v>2.8</v>
      </c>
      <c r="V111" s="57">
        <v>0.7</v>
      </c>
      <c r="W111" s="58">
        <f t="shared" si="14"/>
        <v>3.6</v>
      </c>
      <c r="X111" s="43"/>
      <c r="Y111" s="59">
        <f t="shared" si="15"/>
        <v>9.75</v>
      </c>
      <c r="Z111" s="51"/>
      <c r="AE111"/>
      <c r="AF111"/>
      <c r="AK111"/>
      <c r="AL111"/>
      <c r="AM111"/>
      <c r="AN111"/>
      <c r="AQ111"/>
      <c r="AR111"/>
      <c r="AS111"/>
      <c r="AT111"/>
      <c r="AU111"/>
    </row>
    <row r="112" spans="2:47" ht="15">
      <c r="B112" s="35"/>
      <c r="C112" s="76" t="s">
        <v>81</v>
      </c>
      <c r="D112" s="76" t="s">
        <v>27</v>
      </c>
      <c r="E112"/>
      <c r="F112" s="37">
        <f>SUM(Y112:Y113)</f>
        <v>22.9</v>
      </c>
      <c r="G112" s="38">
        <f>RANK(F112,F$100:F$115)</f>
        <v>4</v>
      </c>
      <c r="H112" s="39"/>
      <c r="I112" s="40" t="s">
        <v>20</v>
      </c>
      <c r="J112" s="41">
        <v>3.5</v>
      </c>
      <c r="K112" s="41">
        <v>3.3</v>
      </c>
      <c r="L112" s="41">
        <v>0.6000000000000001</v>
      </c>
      <c r="M112" s="42">
        <f t="shared" si="12"/>
        <v>4</v>
      </c>
      <c r="O112" s="41">
        <v>3.3</v>
      </c>
      <c r="P112" s="41">
        <v>3.4</v>
      </c>
      <c r="Q112" s="41">
        <v>0.7</v>
      </c>
      <c r="R112" s="42">
        <f t="shared" si="13"/>
        <v>4.05</v>
      </c>
      <c r="S112" s="43"/>
      <c r="T112" s="41">
        <v>3.2</v>
      </c>
      <c r="U112" s="41">
        <v>3</v>
      </c>
      <c r="V112" s="41">
        <v>0.7</v>
      </c>
      <c r="W112" s="42">
        <f t="shared" si="14"/>
        <v>3.8000000000000003</v>
      </c>
      <c r="X112" s="43"/>
      <c r="Y112" s="44">
        <f t="shared" si="15"/>
        <v>11.85</v>
      </c>
      <c r="Z112" s="51"/>
      <c r="AE112"/>
      <c r="AF112"/>
      <c r="AK112"/>
      <c r="AL112"/>
      <c r="AM112"/>
      <c r="AN112"/>
      <c r="AQ112"/>
      <c r="AR112"/>
      <c r="AS112"/>
      <c r="AT112"/>
      <c r="AU112"/>
    </row>
    <row r="113" spans="2:47" ht="13.5">
      <c r="B113" s="45"/>
      <c r="C113" s="86"/>
      <c r="D113" s="85"/>
      <c r="E113" s="47"/>
      <c r="F113" s="48"/>
      <c r="G113" s="61"/>
      <c r="H113" s="50"/>
      <c r="I113" s="40" t="s">
        <v>21</v>
      </c>
      <c r="J113" s="41">
        <v>3.3</v>
      </c>
      <c r="K113" s="41">
        <v>3.2</v>
      </c>
      <c r="L113" s="41">
        <v>0.7</v>
      </c>
      <c r="M113" s="42">
        <f t="shared" si="12"/>
        <v>3.95</v>
      </c>
      <c r="O113" s="41">
        <v>2.9</v>
      </c>
      <c r="P113" s="41">
        <v>2.8</v>
      </c>
      <c r="Q113" s="41">
        <v>0.7</v>
      </c>
      <c r="R113" s="42">
        <f t="shared" si="13"/>
        <v>3.55</v>
      </c>
      <c r="S113" s="43"/>
      <c r="T113" s="41">
        <v>2.9</v>
      </c>
      <c r="U113" s="41">
        <v>2.8</v>
      </c>
      <c r="V113" s="41">
        <v>0.7</v>
      </c>
      <c r="W113" s="42">
        <f t="shared" si="14"/>
        <v>3.55</v>
      </c>
      <c r="X113" s="43"/>
      <c r="Y113" s="44">
        <f t="shared" si="15"/>
        <v>11.05</v>
      </c>
      <c r="Z113" s="51"/>
      <c r="AE113"/>
      <c r="AF113"/>
      <c r="AK113"/>
      <c r="AL113"/>
      <c r="AM113"/>
      <c r="AN113"/>
      <c r="AQ113"/>
      <c r="AR113"/>
      <c r="AS113"/>
      <c r="AT113"/>
      <c r="AU113"/>
    </row>
    <row r="114" spans="2:47" ht="15">
      <c r="B114" s="35"/>
      <c r="C114" s="76" t="s">
        <v>82</v>
      </c>
      <c r="D114" s="76" t="s">
        <v>27</v>
      </c>
      <c r="E114"/>
      <c r="F114" s="37">
        <f>SUM(Y114:Y115)</f>
        <v>24.700000000000003</v>
      </c>
      <c r="G114" s="38">
        <f>RANK(F114,F$100:F$115)</f>
        <v>1</v>
      </c>
      <c r="H114" s="39"/>
      <c r="I114" s="40" t="s">
        <v>20</v>
      </c>
      <c r="J114" s="41">
        <v>3.8</v>
      </c>
      <c r="K114" s="41">
        <v>3.8</v>
      </c>
      <c r="L114" s="41">
        <v>0.6000000000000001</v>
      </c>
      <c r="M114" s="42">
        <f t="shared" si="12"/>
        <v>4.4</v>
      </c>
      <c r="O114" s="41">
        <v>3.5</v>
      </c>
      <c r="P114" s="41">
        <v>3.6</v>
      </c>
      <c r="Q114" s="41">
        <v>0.7</v>
      </c>
      <c r="R114" s="42">
        <f t="shared" si="13"/>
        <v>4.25</v>
      </c>
      <c r="S114" s="43"/>
      <c r="T114" s="41">
        <v>3.7</v>
      </c>
      <c r="U114" s="41">
        <v>3.5</v>
      </c>
      <c r="V114" s="41">
        <v>0.7</v>
      </c>
      <c r="W114" s="42">
        <f t="shared" si="14"/>
        <v>4.3</v>
      </c>
      <c r="X114" s="43"/>
      <c r="Y114" s="44">
        <f t="shared" si="15"/>
        <v>12.950000000000001</v>
      </c>
      <c r="Z114" s="51"/>
      <c r="AE114"/>
      <c r="AF114"/>
      <c r="AK114"/>
      <c r="AL114"/>
      <c r="AM114"/>
      <c r="AN114"/>
      <c r="AQ114"/>
      <c r="AR114"/>
      <c r="AS114"/>
      <c r="AT114"/>
      <c r="AU114"/>
    </row>
    <row r="115" spans="2:47" ht="15">
      <c r="B115" s="64"/>
      <c r="C115" s="104"/>
      <c r="D115" s="105"/>
      <c r="E115" s="47"/>
      <c r="F115" s="67"/>
      <c r="G115" s="80"/>
      <c r="H115" s="50"/>
      <c r="I115" s="40" t="s">
        <v>21</v>
      </c>
      <c r="J115" s="41">
        <v>3.4</v>
      </c>
      <c r="K115" s="41">
        <v>3.4</v>
      </c>
      <c r="L115" s="41">
        <v>0.7</v>
      </c>
      <c r="M115" s="42">
        <f t="shared" si="12"/>
        <v>4.1</v>
      </c>
      <c r="O115" s="41">
        <v>3</v>
      </c>
      <c r="P115" s="41">
        <v>3</v>
      </c>
      <c r="Q115" s="41">
        <v>0.7</v>
      </c>
      <c r="R115" s="42">
        <f t="shared" si="13"/>
        <v>3.7</v>
      </c>
      <c r="S115" s="43"/>
      <c r="T115" s="41">
        <v>3.2</v>
      </c>
      <c r="U115" s="41">
        <v>3.3</v>
      </c>
      <c r="V115" s="41">
        <v>0.7</v>
      </c>
      <c r="W115" s="42">
        <f t="shared" si="14"/>
        <v>3.95</v>
      </c>
      <c r="X115" s="43"/>
      <c r="Y115" s="44">
        <f t="shared" si="15"/>
        <v>11.75</v>
      </c>
      <c r="Z115" s="51"/>
      <c r="AE115"/>
      <c r="AF115"/>
      <c r="AK115"/>
      <c r="AL115"/>
      <c r="AM115"/>
      <c r="AN115"/>
      <c r="AQ115"/>
      <c r="AR115"/>
      <c r="AS115"/>
      <c r="AT115"/>
      <c r="AU115"/>
    </row>
    <row r="117" ht="13.5"/>
    <row r="118" ht="15" customHeight="1"/>
    <row r="130" ht="13.5"/>
    <row r="135" ht="13.5"/>
  </sheetData>
  <sheetProtection selectLockedCells="1" selectUnlockedCells="1"/>
  <mergeCells count="12">
    <mergeCell ref="J7:K7"/>
    <mergeCell ref="O7:P7"/>
    <mergeCell ref="T7:U7"/>
    <mergeCell ref="J38:K38"/>
    <mergeCell ref="O38:P38"/>
    <mergeCell ref="T38:U38"/>
    <mergeCell ref="J49:K49"/>
    <mergeCell ref="O49:P49"/>
    <mergeCell ref="T49:U49"/>
    <mergeCell ref="J98:K98"/>
    <mergeCell ref="O98:P98"/>
    <mergeCell ref="T98:U9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6"/>
  <rowBreaks count="2" manualBreakCount="2">
    <brk id="47" max="255" man="1"/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25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7.7109375" style="2" customWidth="1"/>
    <col min="3" max="3" width="21.57421875" style="1" customWidth="1"/>
    <col min="4" max="4" width="19.8515625" style="1" customWidth="1"/>
    <col min="5" max="5" width="2.7109375" style="1" customWidth="1"/>
    <col min="6" max="6" width="10.28125" style="1" customWidth="1"/>
    <col min="7" max="7" width="6.57421875" style="1" customWidth="1"/>
    <col min="8" max="8" width="2.7109375" style="1" customWidth="1"/>
    <col min="9" max="9" width="11.421875" style="1" customWidth="1"/>
    <col min="10" max="11" width="7.7109375" style="1" customWidth="1"/>
    <col min="12" max="12" width="12.28125" style="1" customWidth="1"/>
    <col min="13" max="13" width="10.28125" style="1" customWidth="1"/>
    <col min="14" max="14" width="2.7109375" style="1" customWidth="1"/>
    <col min="15" max="15" width="7.7109375" style="3" customWidth="1"/>
    <col min="16" max="16" width="7.7109375" style="1" customWidth="1"/>
    <col min="17" max="17" width="13.7109375" style="1" customWidth="1"/>
    <col min="18" max="18" width="10.8515625" style="4" customWidth="1"/>
    <col min="19" max="19" width="2.7109375" style="4" customWidth="1"/>
    <col min="20" max="21" width="7.7109375" style="4" customWidth="1"/>
    <col min="22" max="22" width="13.28125" style="4" customWidth="1"/>
    <col min="23" max="23" width="10.421875" style="1" customWidth="1"/>
    <col min="24" max="24" width="2.7109375" style="1" customWidth="1"/>
    <col min="25" max="25" width="8.00390625" style="1" customWidth="1"/>
    <col min="26" max="26" width="3.28125" style="1" customWidth="1"/>
    <col min="27" max="27" width="7.7109375" style="1" customWidth="1"/>
    <col min="28" max="28" width="7.421875" style="1" customWidth="1"/>
    <col min="29" max="29" width="4.140625" style="4" customWidth="1"/>
    <col min="30" max="30" width="8.421875" style="1" customWidth="1"/>
    <col min="31" max="31" width="7.00390625" style="1" customWidth="1"/>
    <col min="32" max="32" width="9.140625" style="5" customWidth="1"/>
    <col min="33" max="34" width="9.140625" style="1" customWidth="1"/>
    <col min="35" max="35" width="15.00390625" style="1" customWidth="1"/>
    <col min="36" max="36" width="22.8515625" style="1" customWidth="1"/>
    <col min="37" max="39" width="9.140625" style="2" customWidth="1"/>
    <col min="40" max="16384" width="9.140625" style="1" customWidth="1"/>
  </cols>
  <sheetData>
    <row r="1" spans="2:37" s="1" customFormat="1" ht="13.5">
      <c r="B1"/>
      <c r="C1"/>
      <c r="D1"/>
      <c r="E1"/>
      <c r="F1"/>
      <c r="G1"/>
      <c r="H1"/>
      <c r="I1"/>
      <c r="J1"/>
      <c r="K1"/>
      <c r="L1"/>
      <c r="M1" s="2"/>
      <c r="N1" s="3"/>
      <c r="P1" s="4"/>
      <c r="Q1"/>
      <c r="W1"/>
      <c r="X1"/>
      <c r="Y1"/>
      <c r="Z1"/>
      <c r="AA1" s="4"/>
      <c r="AB1"/>
      <c r="AD1" s="5"/>
      <c r="AE1"/>
      <c r="AI1" s="2"/>
      <c r="AJ1" s="2"/>
      <c r="AK1" s="2"/>
    </row>
    <row r="2" spans="2:31" ht="20.25">
      <c r="B2" s="6" t="s">
        <v>0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/>
      <c r="O2" s="9"/>
      <c r="P2"/>
      <c r="Q2"/>
      <c r="R2" s="1"/>
      <c r="S2" s="1"/>
      <c r="T2" s="1"/>
      <c r="U2" s="1"/>
      <c r="V2" s="1"/>
      <c r="W2"/>
      <c r="X2"/>
      <c r="Y2"/>
      <c r="Z2"/>
      <c r="AA2"/>
      <c r="AB2"/>
      <c r="AE2"/>
    </row>
    <row r="3" spans="2:39" s="1" customFormat="1" ht="15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P3"/>
      <c r="Q3"/>
      <c r="W3"/>
      <c r="X3"/>
      <c r="Y3"/>
      <c r="Z3"/>
      <c r="AA3"/>
      <c r="AB3"/>
      <c r="AC3" s="4"/>
      <c r="AE3" s="4"/>
      <c r="AF3" s="5"/>
      <c r="AK3" s="2"/>
      <c r="AL3" s="2"/>
      <c r="AM3" s="2"/>
    </row>
    <row r="4" spans="2:28" ht="20.25">
      <c r="B4" s="12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39" s="1" customFormat="1" ht="15"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5"/>
      <c r="P5" s="4"/>
      <c r="Q5"/>
      <c r="W5"/>
      <c r="X5"/>
      <c r="Y5"/>
      <c r="Z5"/>
      <c r="AA5" s="4"/>
      <c r="AC5" s="4"/>
      <c r="AF5" s="5"/>
      <c r="AK5" s="2"/>
      <c r="AL5" s="2"/>
      <c r="AM5" s="2"/>
    </row>
    <row r="6" spans="2:27" ht="15.75">
      <c r="B6" s="14"/>
      <c r="C6"/>
      <c r="D6"/>
      <c r="E6"/>
      <c r="F6"/>
      <c r="G6"/>
      <c r="H6"/>
      <c r="I6"/>
      <c r="J6" s="16" t="s">
        <v>2</v>
      </c>
      <c r="K6" s="11"/>
      <c r="L6" s="11"/>
      <c r="M6" s="14"/>
      <c r="N6" s="15"/>
      <c r="O6" s="16" t="s">
        <v>3</v>
      </c>
      <c r="P6" s="11"/>
      <c r="Q6" s="11"/>
      <c r="R6" s="14"/>
      <c r="S6" s="14"/>
      <c r="T6" s="16" t="s">
        <v>4</v>
      </c>
      <c r="U6" s="11"/>
      <c r="V6" s="11"/>
      <c r="W6" s="14"/>
      <c r="X6" s="14"/>
      <c r="Y6" s="14"/>
      <c r="Z6"/>
      <c r="AA6" s="4"/>
    </row>
    <row r="7" spans="2:27" ht="18">
      <c r="B7" s="14"/>
      <c r="C7" s="17" t="s">
        <v>83</v>
      </c>
      <c r="D7" s="18"/>
      <c r="E7" s="18"/>
      <c r="F7" s="19" t="s">
        <v>6</v>
      </c>
      <c r="G7" s="18"/>
      <c r="H7" s="18"/>
      <c r="I7" s="18"/>
      <c r="J7" s="20" t="s">
        <v>7</v>
      </c>
      <c r="K7" s="20"/>
      <c r="L7" s="21" t="s">
        <v>8</v>
      </c>
      <c r="M7" s="14"/>
      <c r="N7" s="15"/>
      <c r="O7" s="20" t="s">
        <v>7</v>
      </c>
      <c r="P7" s="20"/>
      <c r="Q7" s="21" t="s">
        <v>8</v>
      </c>
      <c r="R7" s="14"/>
      <c r="S7" s="14"/>
      <c r="T7" s="20" t="s">
        <v>7</v>
      </c>
      <c r="U7" s="20"/>
      <c r="V7" s="21" t="s">
        <v>8</v>
      </c>
      <c r="W7" s="14"/>
      <c r="X7" s="14"/>
      <c r="Y7"/>
      <c r="Z7"/>
      <c r="AA7" s="4"/>
    </row>
    <row r="8" spans="2:27" ht="18">
      <c r="B8" s="22" t="s">
        <v>9</v>
      </c>
      <c r="C8" s="23" t="s">
        <v>10</v>
      </c>
      <c r="D8" s="24"/>
      <c r="E8"/>
      <c r="F8" s="25" t="s">
        <v>11</v>
      </c>
      <c r="G8" s="26" t="s">
        <v>12</v>
      </c>
      <c r="H8" s="27"/>
      <c r="I8" s="28" t="s">
        <v>13</v>
      </c>
      <c r="J8" s="29" t="s">
        <v>14</v>
      </c>
      <c r="K8" s="30" t="s">
        <v>15</v>
      </c>
      <c r="L8" s="31" t="s">
        <v>16</v>
      </c>
      <c r="M8" s="32" t="s">
        <v>17</v>
      </c>
      <c r="N8"/>
      <c r="O8" s="29" t="s">
        <v>14</v>
      </c>
      <c r="P8" s="30" t="s">
        <v>15</v>
      </c>
      <c r="Q8" s="31" t="s">
        <v>16</v>
      </c>
      <c r="R8" s="32" t="s">
        <v>17</v>
      </c>
      <c r="S8" s="33"/>
      <c r="T8" s="29" t="s">
        <v>14</v>
      </c>
      <c r="U8" s="30" t="s">
        <v>15</v>
      </c>
      <c r="V8" s="31" t="s">
        <v>16</v>
      </c>
      <c r="W8" s="32" t="s">
        <v>17</v>
      </c>
      <c r="X8" s="33"/>
      <c r="Y8" s="34" t="s">
        <v>11</v>
      </c>
      <c r="Z8"/>
      <c r="AA8"/>
    </row>
    <row r="9" spans="2:27" ht="15">
      <c r="B9" s="35"/>
      <c r="C9" s="36" t="s">
        <v>84</v>
      </c>
      <c r="D9" s="36" t="s">
        <v>27</v>
      </c>
      <c r="E9"/>
      <c r="F9" s="37">
        <f>SUM(Y9:Y10)</f>
        <v>24.35</v>
      </c>
      <c r="G9" s="38">
        <f>RANK(F9,F$9:F$32)</f>
        <v>2</v>
      </c>
      <c r="H9" s="39"/>
      <c r="I9" s="40" t="s">
        <v>20</v>
      </c>
      <c r="J9" s="41">
        <v>3.5</v>
      </c>
      <c r="K9" s="41">
        <v>3.3</v>
      </c>
      <c r="L9" s="41">
        <v>0.7</v>
      </c>
      <c r="M9" s="42">
        <f aca="true" t="shared" si="0" ref="M9:M32">((J9+K9)/2)+L9</f>
        <v>4.1</v>
      </c>
      <c r="N9"/>
      <c r="O9" s="41">
        <v>3.2</v>
      </c>
      <c r="P9" s="41">
        <v>3.1</v>
      </c>
      <c r="Q9" s="41">
        <v>0.7</v>
      </c>
      <c r="R9" s="42">
        <f aca="true" t="shared" si="1" ref="R9:R32">((O9+P9)/2)+Q9</f>
        <v>3.8500000000000005</v>
      </c>
      <c r="S9" s="43"/>
      <c r="T9" s="41">
        <v>3.2</v>
      </c>
      <c r="U9" s="41">
        <v>3.1</v>
      </c>
      <c r="V9" s="41">
        <v>0.8</v>
      </c>
      <c r="W9" s="42">
        <f aca="true" t="shared" si="2" ref="W9:W32">((T9+U9)/2)+V9</f>
        <v>3.95</v>
      </c>
      <c r="X9" s="43"/>
      <c r="Y9" s="44">
        <f aca="true" t="shared" si="3" ref="Y9:Y32">SUM(M9,R9,W9)</f>
        <v>11.9</v>
      </c>
      <c r="Z9"/>
      <c r="AA9"/>
    </row>
    <row r="10" spans="2:27" ht="15">
      <c r="B10" s="45"/>
      <c r="C10" s="46"/>
      <c r="D10" s="46"/>
      <c r="E10" s="47"/>
      <c r="F10" s="48"/>
      <c r="G10" s="49"/>
      <c r="H10" s="50"/>
      <c r="I10" s="40" t="s">
        <v>21</v>
      </c>
      <c r="J10" s="41">
        <v>3.5</v>
      </c>
      <c r="K10" s="41">
        <v>3.5</v>
      </c>
      <c r="L10" s="41">
        <v>0.7</v>
      </c>
      <c r="M10" s="42">
        <f t="shared" si="0"/>
        <v>4.2</v>
      </c>
      <c r="N10"/>
      <c r="O10" s="41">
        <v>3.4</v>
      </c>
      <c r="P10" s="41">
        <v>3.3</v>
      </c>
      <c r="Q10" s="41">
        <v>0.7</v>
      </c>
      <c r="R10" s="42">
        <f t="shared" si="1"/>
        <v>4.05</v>
      </c>
      <c r="S10" s="43"/>
      <c r="T10" s="41">
        <v>3.3</v>
      </c>
      <c r="U10" s="41">
        <v>3.5</v>
      </c>
      <c r="V10" s="41">
        <v>0.8</v>
      </c>
      <c r="W10" s="42">
        <f t="shared" si="2"/>
        <v>4.2</v>
      </c>
      <c r="X10" s="43"/>
      <c r="Y10" s="44">
        <f t="shared" si="3"/>
        <v>12.45</v>
      </c>
      <c r="Z10" s="51"/>
      <c r="AA10"/>
    </row>
    <row r="11" spans="2:27" ht="13.5">
      <c r="B11" s="35"/>
      <c r="C11" s="36" t="s">
        <v>85</v>
      </c>
      <c r="D11" s="36" t="s">
        <v>86</v>
      </c>
      <c r="E11"/>
      <c r="F11" s="37">
        <f>SUM(Y11:Y12)</f>
        <v>21.950000000000003</v>
      </c>
      <c r="G11" s="38">
        <f>RANK(F11,F$9:F$32)</f>
        <v>11</v>
      </c>
      <c r="H11" s="39"/>
      <c r="I11" s="40" t="s">
        <v>20</v>
      </c>
      <c r="J11" s="41">
        <v>3.2</v>
      </c>
      <c r="K11" s="41">
        <v>3.1</v>
      </c>
      <c r="L11" s="41">
        <v>0.6000000000000001</v>
      </c>
      <c r="M11" s="42">
        <f t="shared" si="0"/>
        <v>3.7500000000000004</v>
      </c>
      <c r="N11"/>
      <c r="O11" s="41">
        <v>2.8</v>
      </c>
      <c r="P11" s="41">
        <v>2.8</v>
      </c>
      <c r="Q11" s="41">
        <v>0.8</v>
      </c>
      <c r="R11" s="42">
        <f t="shared" si="1"/>
        <v>3.5999999999999996</v>
      </c>
      <c r="S11" s="43"/>
      <c r="T11" s="41">
        <v>3</v>
      </c>
      <c r="U11" s="41">
        <v>3</v>
      </c>
      <c r="V11" s="41">
        <v>0.8</v>
      </c>
      <c r="W11" s="42">
        <f t="shared" si="2"/>
        <v>3.8</v>
      </c>
      <c r="X11" s="43"/>
      <c r="Y11" s="44">
        <f t="shared" si="3"/>
        <v>11.15</v>
      </c>
      <c r="Z11" s="51"/>
      <c r="AA11"/>
    </row>
    <row r="12" spans="2:27" ht="15">
      <c r="B12" s="45"/>
      <c r="C12" s="46"/>
      <c r="D12" s="46"/>
      <c r="E12" s="47"/>
      <c r="F12" s="48"/>
      <c r="G12" s="49"/>
      <c r="H12" s="50"/>
      <c r="I12" s="40" t="s">
        <v>21</v>
      </c>
      <c r="J12" s="41">
        <v>3.3</v>
      </c>
      <c r="K12" s="41">
        <v>3.3</v>
      </c>
      <c r="L12" s="41">
        <v>0.7</v>
      </c>
      <c r="M12" s="42">
        <f t="shared" si="0"/>
        <v>4</v>
      </c>
      <c r="N12"/>
      <c r="O12" s="41">
        <v>2</v>
      </c>
      <c r="P12" s="41">
        <v>3</v>
      </c>
      <c r="Q12" s="41">
        <v>0.7</v>
      </c>
      <c r="R12" s="42">
        <f t="shared" si="1"/>
        <v>3.2</v>
      </c>
      <c r="S12" s="43"/>
      <c r="T12" s="41">
        <v>2.8</v>
      </c>
      <c r="U12" s="41">
        <v>2.8</v>
      </c>
      <c r="V12" s="41">
        <v>0.8</v>
      </c>
      <c r="W12" s="42">
        <f t="shared" si="2"/>
        <v>3.5999999999999996</v>
      </c>
      <c r="X12" s="43"/>
      <c r="Y12" s="44">
        <f t="shared" si="3"/>
        <v>10.8</v>
      </c>
      <c r="Z12" s="51"/>
      <c r="AA12"/>
    </row>
    <row r="13" spans="2:27" ht="13.5">
      <c r="B13" s="35"/>
      <c r="C13" s="36" t="s">
        <v>87</v>
      </c>
      <c r="D13" s="36" t="s">
        <v>27</v>
      </c>
      <c r="E13"/>
      <c r="F13" s="37">
        <f>SUM(Y13:Y14)</f>
        <v>23.700000000000003</v>
      </c>
      <c r="G13" s="38">
        <f>RANK(F13,F$9:F$32)</f>
        <v>6</v>
      </c>
      <c r="H13" s="39"/>
      <c r="I13" s="40" t="s">
        <v>20</v>
      </c>
      <c r="J13" s="41">
        <v>3</v>
      </c>
      <c r="K13" s="41">
        <v>3.1</v>
      </c>
      <c r="L13" s="41">
        <v>0.6000000000000001</v>
      </c>
      <c r="M13" s="42">
        <f t="shared" si="0"/>
        <v>3.65</v>
      </c>
      <c r="N13"/>
      <c r="O13" s="41">
        <v>3.1</v>
      </c>
      <c r="P13" s="41">
        <v>3.2</v>
      </c>
      <c r="Q13" s="41">
        <v>0.7</v>
      </c>
      <c r="R13" s="42">
        <f t="shared" si="1"/>
        <v>3.8500000000000005</v>
      </c>
      <c r="S13" s="43"/>
      <c r="T13" s="41">
        <v>2.9</v>
      </c>
      <c r="U13" s="41">
        <v>2.9</v>
      </c>
      <c r="V13" s="41">
        <v>0.7</v>
      </c>
      <c r="W13" s="42">
        <f t="shared" si="2"/>
        <v>3.6</v>
      </c>
      <c r="X13" s="43"/>
      <c r="Y13" s="44">
        <f t="shared" si="3"/>
        <v>11.100000000000001</v>
      </c>
      <c r="Z13" s="51"/>
      <c r="AA13"/>
    </row>
    <row r="14" spans="2:27" ht="15">
      <c r="B14" s="45"/>
      <c r="C14" s="46"/>
      <c r="D14" s="46"/>
      <c r="E14" s="47"/>
      <c r="F14" s="48"/>
      <c r="G14" s="49"/>
      <c r="H14" s="50"/>
      <c r="I14" s="40" t="s">
        <v>21</v>
      </c>
      <c r="J14" s="41">
        <v>3.6</v>
      </c>
      <c r="K14" s="41">
        <v>3.6</v>
      </c>
      <c r="L14" s="41">
        <v>0.7</v>
      </c>
      <c r="M14" s="42">
        <f t="shared" si="0"/>
        <v>4.3</v>
      </c>
      <c r="N14"/>
      <c r="O14" s="41">
        <v>3.5</v>
      </c>
      <c r="P14" s="41">
        <v>3.5</v>
      </c>
      <c r="Q14" s="41">
        <v>0.7</v>
      </c>
      <c r="R14" s="42">
        <f t="shared" si="1"/>
        <v>4.2</v>
      </c>
      <c r="S14" s="43"/>
      <c r="T14" s="41">
        <v>3.2</v>
      </c>
      <c r="U14" s="41">
        <v>3.4</v>
      </c>
      <c r="V14" s="41">
        <v>0.8</v>
      </c>
      <c r="W14" s="42">
        <f t="shared" si="2"/>
        <v>4.1</v>
      </c>
      <c r="X14" s="43"/>
      <c r="Y14" s="44">
        <f t="shared" si="3"/>
        <v>12.600000000000001</v>
      </c>
      <c r="Z14" s="51"/>
      <c r="AA14"/>
    </row>
    <row r="15" spans="2:27" ht="13.5">
      <c r="B15" s="35"/>
      <c r="C15" s="36" t="s">
        <v>88</v>
      </c>
      <c r="D15" s="36" t="s">
        <v>27</v>
      </c>
      <c r="E15"/>
      <c r="F15" s="37">
        <f>SUM(Y15:Y16)</f>
        <v>24.5</v>
      </c>
      <c r="G15" s="38">
        <f>RANK(F15,F$9:F$32)</f>
        <v>1</v>
      </c>
      <c r="H15" s="39"/>
      <c r="I15" s="40" t="s">
        <v>20</v>
      </c>
      <c r="J15" s="41">
        <v>3.5</v>
      </c>
      <c r="K15" s="41">
        <v>3.4</v>
      </c>
      <c r="L15" s="41">
        <v>0.6000000000000001</v>
      </c>
      <c r="M15" s="42">
        <f t="shared" si="0"/>
        <v>4.050000000000001</v>
      </c>
      <c r="N15"/>
      <c r="O15" s="41">
        <v>3.4</v>
      </c>
      <c r="P15" s="41">
        <v>3.4</v>
      </c>
      <c r="Q15" s="41">
        <v>0.8</v>
      </c>
      <c r="R15" s="42">
        <f t="shared" si="1"/>
        <v>4.2</v>
      </c>
      <c r="S15" s="43"/>
      <c r="T15" s="41">
        <v>3</v>
      </c>
      <c r="U15" s="41">
        <v>3</v>
      </c>
      <c r="V15" s="41">
        <v>0.8</v>
      </c>
      <c r="W15" s="42">
        <f t="shared" si="2"/>
        <v>3.8</v>
      </c>
      <c r="X15" s="43"/>
      <c r="Y15" s="44">
        <f t="shared" si="3"/>
        <v>12.05</v>
      </c>
      <c r="Z15" s="51"/>
      <c r="AA15"/>
    </row>
    <row r="16" spans="2:27" ht="15">
      <c r="B16" s="45"/>
      <c r="C16" s="46"/>
      <c r="D16" s="46"/>
      <c r="E16" s="47"/>
      <c r="F16" s="48"/>
      <c r="G16" s="49"/>
      <c r="H16" s="50"/>
      <c r="I16" s="40" t="s">
        <v>21</v>
      </c>
      <c r="J16" s="41">
        <v>3.4</v>
      </c>
      <c r="K16" s="41">
        <v>3.5</v>
      </c>
      <c r="L16" s="41">
        <v>0.7</v>
      </c>
      <c r="M16" s="42">
        <f t="shared" si="0"/>
        <v>4.15</v>
      </c>
      <c r="N16"/>
      <c r="O16" s="41">
        <v>3.2</v>
      </c>
      <c r="P16" s="41">
        <v>3.3</v>
      </c>
      <c r="Q16" s="41">
        <v>0.8</v>
      </c>
      <c r="R16" s="42">
        <f t="shared" si="1"/>
        <v>4.05</v>
      </c>
      <c r="S16" s="43"/>
      <c r="T16" s="41">
        <v>3.4</v>
      </c>
      <c r="U16" s="41">
        <v>3.5</v>
      </c>
      <c r="V16" s="41">
        <v>0.8</v>
      </c>
      <c r="W16" s="42">
        <f t="shared" si="2"/>
        <v>4.25</v>
      </c>
      <c r="X16" s="43"/>
      <c r="Y16" s="44">
        <f t="shared" si="3"/>
        <v>12.450000000000001</v>
      </c>
      <c r="Z16" s="51"/>
      <c r="AA16"/>
    </row>
    <row r="17" spans="2:27" ht="15">
      <c r="B17" s="35"/>
      <c r="C17" s="36" t="s">
        <v>89</v>
      </c>
      <c r="D17" s="36" t="s">
        <v>73</v>
      </c>
      <c r="E17"/>
      <c r="F17" s="37">
        <f>SUM(Y17:Y18)</f>
        <v>24.3</v>
      </c>
      <c r="G17" s="38">
        <f>RANK(F17,F$9:F$32)</f>
        <v>3</v>
      </c>
      <c r="H17" s="39"/>
      <c r="I17" s="40" t="s">
        <v>20</v>
      </c>
      <c r="J17" s="41">
        <v>3.4</v>
      </c>
      <c r="K17" s="41">
        <v>3.3</v>
      </c>
      <c r="L17" s="41">
        <v>0.8</v>
      </c>
      <c r="M17" s="42">
        <f t="shared" si="0"/>
        <v>4.1499999999999995</v>
      </c>
      <c r="N17" s="3"/>
      <c r="O17" s="41">
        <v>3</v>
      </c>
      <c r="P17" s="41">
        <v>3.1</v>
      </c>
      <c r="Q17" s="41">
        <v>0.7</v>
      </c>
      <c r="R17" s="42">
        <f t="shared" si="1"/>
        <v>3.75</v>
      </c>
      <c r="S17" s="43"/>
      <c r="T17" s="41">
        <v>3.2</v>
      </c>
      <c r="U17" s="41">
        <v>3.1</v>
      </c>
      <c r="V17" s="41">
        <v>0.8</v>
      </c>
      <c r="W17" s="42">
        <f t="shared" si="2"/>
        <v>3.95</v>
      </c>
      <c r="X17" s="43"/>
      <c r="Y17" s="44">
        <f t="shared" si="3"/>
        <v>11.85</v>
      </c>
      <c r="Z17" s="51"/>
      <c r="AA17"/>
    </row>
    <row r="18" spans="2:27" ht="15">
      <c r="B18" s="45"/>
      <c r="C18" s="46"/>
      <c r="D18" s="46"/>
      <c r="E18" s="47"/>
      <c r="F18" s="48"/>
      <c r="G18" s="49"/>
      <c r="H18" s="50"/>
      <c r="I18" s="40" t="s">
        <v>21</v>
      </c>
      <c r="J18" s="41">
        <v>3.4</v>
      </c>
      <c r="K18" s="41">
        <v>3.5</v>
      </c>
      <c r="L18" s="41">
        <v>0.7</v>
      </c>
      <c r="M18" s="42">
        <f t="shared" si="0"/>
        <v>4.15</v>
      </c>
      <c r="N18" s="3"/>
      <c r="O18" s="41">
        <v>3.4</v>
      </c>
      <c r="P18" s="41">
        <v>3.5</v>
      </c>
      <c r="Q18" s="41">
        <v>0.8</v>
      </c>
      <c r="R18" s="42">
        <f t="shared" si="1"/>
        <v>4.25</v>
      </c>
      <c r="S18" s="43"/>
      <c r="T18" s="41">
        <v>3.3</v>
      </c>
      <c r="U18" s="41">
        <v>3.2</v>
      </c>
      <c r="V18" s="41">
        <v>0.8</v>
      </c>
      <c r="W18" s="42">
        <f t="shared" si="2"/>
        <v>4.05</v>
      </c>
      <c r="X18" s="43"/>
      <c r="Y18" s="44">
        <f t="shared" si="3"/>
        <v>12.450000000000001</v>
      </c>
      <c r="Z18" s="51"/>
      <c r="AA18"/>
    </row>
    <row r="19" spans="2:27" ht="15">
      <c r="B19" s="35"/>
      <c r="C19" s="36" t="s">
        <v>90</v>
      </c>
      <c r="D19" s="36" t="s">
        <v>73</v>
      </c>
      <c r="E19"/>
      <c r="F19" s="37">
        <f>SUM(Y19:Y20)</f>
        <v>23.25</v>
      </c>
      <c r="G19" s="38">
        <f>RANK(F19,F$9:F$32)</f>
        <v>8</v>
      </c>
      <c r="H19" s="39"/>
      <c r="I19" s="40" t="s">
        <v>20</v>
      </c>
      <c r="J19" s="41">
        <v>3.3</v>
      </c>
      <c r="K19" s="41">
        <v>3.3</v>
      </c>
      <c r="L19" s="41">
        <v>0.7</v>
      </c>
      <c r="M19" s="42">
        <f t="shared" si="0"/>
        <v>4</v>
      </c>
      <c r="N19" s="3"/>
      <c r="O19" s="41">
        <v>3.2</v>
      </c>
      <c r="P19" s="41">
        <v>3.2</v>
      </c>
      <c r="Q19" s="41">
        <v>0.8</v>
      </c>
      <c r="R19" s="42">
        <f t="shared" si="1"/>
        <v>4</v>
      </c>
      <c r="S19" s="43"/>
      <c r="T19" s="41">
        <v>3</v>
      </c>
      <c r="U19" s="41">
        <v>3.1</v>
      </c>
      <c r="V19" s="41">
        <v>0.8</v>
      </c>
      <c r="W19" s="42">
        <f t="shared" si="2"/>
        <v>3.8499999999999996</v>
      </c>
      <c r="X19" s="43"/>
      <c r="Y19" s="44">
        <f t="shared" si="3"/>
        <v>11.85</v>
      </c>
      <c r="Z19" s="51"/>
      <c r="AA19"/>
    </row>
    <row r="20" spans="2:27" ht="15">
      <c r="B20" s="45"/>
      <c r="C20" s="46"/>
      <c r="D20" s="46"/>
      <c r="E20" s="47"/>
      <c r="F20" s="48"/>
      <c r="G20" s="49"/>
      <c r="H20" s="50"/>
      <c r="I20" s="40" t="s">
        <v>21</v>
      </c>
      <c r="J20" s="41">
        <v>3.2</v>
      </c>
      <c r="K20" s="41">
        <v>3.3</v>
      </c>
      <c r="L20" s="41">
        <v>0.7</v>
      </c>
      <c r="M20" s="42">
        <f t="shared" si="0"/>
        <v>3.95</v>
      </c>
      <c r="N20" s="3"/>
      <c r="O20" s="41">
        <v>3.2</v>
      </c>
      <c r="P20" s="41">
        <v>3.2</v>
      </c>
      <c r="Q20" s="41">
        <v>0.8</v>
      </c>
      <c r="R20" s="42">
        <f t="shared" si="1"/>
        <v>4</v>
      </c>
      <c r="S20" s="43"/>
      <c r="T20" s="41">
        <v>2.6</v>
      </c>
      <c r="U20" s="41">
        <v>2.7</v>
      </c>
      <c r="V20" s="41">
        <v>0.8</v>
      </c>
      <c r="W20" s="42">
        <f t="shared" si="2"/>
        <v>3.45</v>
      </c>
      <c r="X20" s="43"/>
      <c r="Y20" s="44">
        <f t="shared" si="3"/>
        <v>11.4</v>
      </c>
      <c r="Z20" s="51"/>
      <c r="AA20"/>
    </row>
    <row r="21" spans="2:27" ht="15">
      <c r="B21" s="35"/>
      <c r="C21" s="36" t="s">
        <v>91</v>
      </c>
      <c r="D21" s="36" t="s">
        <v>53</v>
      </c>
      <c r="E21"/>
      <c r="F21" s="37">
        <f>SUM(Y21:Y22)</f>
        <v>23.700000000000003</v>
      </c>
      <c r="G21" s="38">
        <f>RANK(F21,F$9:F$32)</f>
        <v>6</v>
      </c>
      <c r="H21" s="39"/>
      <c r="I21" s="40" t="s">
        <v>20</v>
      </c>
      <c r="J21" s="41">
        <v>3.5</v>
      </c>
      <c r="K21" s="41">
        <v>3.4</v>
      </c>
      <c r="L21" s="41">
        <v>0.6000000000000001</v>
      </c>
      <c r="M21" s="42">
        <f t="shared" si="0"/>
        <v>4.050000000000001</v>
      </c>
      <c r="N21"/>
      <c r="O21" s="41">
        <v>3.4</v>
      </c>
      <c r="P21" s="41">
        <v>3.4</v>
      </c>
      <c r="Q21" s="41">
        <v>0.7</v>
      </c>
      <c r="R21" s="42">
        <f t="shared" si="1"/>
        <v>4.1</v>
      </c>
      <c r="S21" s="43"/>
      <c r="T21" s="41">
        <v>3.2</v>
      </c>
      <c r="U21" s="41">
        <v>3.2</v>
      </c>
      <c r="V21" s="41">
        <v>0.7</v>
      </c>
      <c r="W21" s="42">
        <f t="shared" si="2"/>
        <v>3.9000000000000004</v>
      </c>
      <c r="X21" s="43"/>
      <c r="Y21" s="44">
        <f t="shared" si="3"/>
        <v>12.05</v>
      </c>
      <c r="Z21" s="51"/>
      <c r="AA21"/>
    </row>
    <row r="22" spans="2:27" ht="15">
      <c r="B22" s="45"/>
      <c r="C22" s="46"/>
      <c r="D22" s="46"/>
      <c r="E22" s="47"/>
      <c r="F22" s="48"/>
      <c r="G22" s="49"/>
      <c r="H22" s="50"/>
      <c r="I22" s="40" t="s">
        <v>21</v>
      </c>
      <c r="J22" s="41">
        <v>3.4</v>
      </c>
      <c r="K22" s="41">
        <v>3.5</v>
      </c>
      <c r="L22" s="41">
        <v>0.7</v>
      </c>
      <c r="M22" s="42">
        <f t="shared" si="0"/>
        <v>4.15</v>
      </c>
      <c r="N22"/>
      <c r="O22" s="41">
        <v>2.7</v>
      </c>
      <c r="P22" s="41">
        <v>2.8</v>
      </c>
      <c r="Q22" s="41">
        <v>0.8</v>
      </c>
      <c r="R22" s="42">
        <f t="shared" si="1"/>
        <v>3.55</v>
      </c>
      <c r="S22" s="43"/>
      <c r="T22" s="41">
        <v>3.2</v>
      </c>
      <c r="U22" s="41">
        <v>3.1</v>
      </c>
      <c r="V22" s="41">
        <v>0.8</v>
      </c>
      <c r="W22" s="42">
        <f t="shared" si="2"/>
        <v>3.95</v>
      </c>
      <c r="X22" s="43"/>
      <c r="Y22" s="44">
        <f t="shared" si="3"/>
        <v>11.65</v>
      </c>
      <c r="Z22" s="51"/>
      <c r="AA22"/>
    </row>
    <row r="23" spans="2:27" ht="15">
      <c r="B23" s="35"/>
      <c r="C23" s="36" t="s">
        <v>92</v>
      </c>
      <c r="D23" s="36" t="s">
        <v>53</v>
      </c>
      <c r="E23"/>
      <c r="F23" s="37">
        <f>SUM(Y23:Y24)</f>
        <v>22.9</v>
      </c>
      <c r="G23" s="38">
        <f>RANK(F23,F$9:F$32)</f>
        <v>9</v>
      </c>
      <c r="H23" s="39"/>
      <c r="I23" s="40" t="s">
        <v>20</v>
      </c>
      <c r="J23" s="41">
        <v>3.2</v>
      </c>
      <c r="K23" s="41">
        <v>3.2</v>
      </c>
      <c r="L23" s="41">
        <v>0.6000000000000001</v>
      </c>
      <c r="M23" s="42">
        <f t="shared" si="0"/>
        <v>3.8000000000000003</v>
      </c>
      <c r="N23"/>
      <c r="O23" s="41">
        <v>3</v>
      </c>
      <c r="P23" s="41">
        <v>3</v>
      </c>
      <c r="Q23" s="41">
        <v>0.7</v>
      </c>
      <c r="R23" s="42">
        <f t="shared" si="1"/>
        <v>3.7</v>
      </c>
      <c r="S23" s="43"/>
      <c r="T23" s="41">
        <v>2.7</v>
      </c>
      <c r="U23" s="41">
        <v>2.8</v>
      </c>
      <c r="V23" s="41">
        <v>0.7</v>
      </c>
      <c r="W23" s="42">
        <f t="shared" si="2"/>
        <v>3.45</v>
      </c>
      <c r="X23" s="43"/>
      <c r="Y23" s="44">
        <f t="shared" si="3"/>
        <v>10.950000000000001</v>
      </c>
      <c r="Z23" s="51"/>
      <c r="AA23"/>
    </row>
    <row r="24" spans="2:27" ht="15">
      <c r="B24" s="45"/>
      <c r="C24" s="46"/>
      <c r="D24" s="46"/>
      <c r="E24" s="47"/>
      <c r="F24" s="48"/>
      <c r="G24" s="49"/>
      <c r="H24" s="50"/>
      <c r="I24" s="40" t="s">
        <v>21</v>
      </c>
      <c r="J24" s="41">
        <v>3.5</v>
      </c>
      <c r="K24" s="41">
        <v>3.6</v>
      </c>
      <c r="L24" s="41">
        <v>0.2</v>
      </c>
      <c r="M24" s="42">
        <f t="shared" si="0"/>
        <v>3.75</v>
      </c>
      <c r="N24"/>
      <c r="O24" s="41">
        <v>3.4</v>
      </c>
      <c r="P24" s="41">
        <v>3.5</v>
      </c>
      <c r="Q24" s="41">
        <v>0.7</v>
      </c>
      <c r="R24" s="42">
        <f t="shared" si="1"/>
        <v>4.15</v>
      </c>
      <c r="S24" s="43"/>
      <c r="T24" s="41">
        <v>3.2</v>
      </c>
      <c r="U24" s="41">
        <v>3.3</v>
      </c>
      <c r="V24" s="41">
        <v>0.8</v>
      </c>
      <c r="W24" s="42">
        <f t="shared" si="2"/>
        <v>4.05</v>
      </c>
      <c r="X24" s="43"/>
      <c r="Y24" s="44">
        <f t="shared" si="3"/>
        <v>11.95</v>
      </c>
      <c r="Z24" s="51"/>
      <c r="AA24"/>
    </row>
    <row r="25" spans="2:27" ht="15">
      <c r="B25" s="35"/>
      <c r="C25" s="106" t="s">
        <v>93</v>
      </c>
      <c r="D25" s="106" t="s">
        <v>53</v>
      </c>
      <c r="E25"/>
      <c r="F25" s="37">
        <f>SUM(Y25:Y26)</f>
        <v>0</v>
      </c>
      <c r="G25" s="38">
        <f>RANK(F25,F$9:F$32)</f>
        <v>12</v>
      </c>
      <c r="H25" s="39"/>
      <c r="I25" s="40" t="s">
        <v>20</v>
      </c>
      <c r="J25" s="41">
        <v>0</v>
      </c>
      <c r="K25" s="41">
        <v>0</v>
      </c>
      <c r="L25" s="41">
        <v>0</v>
      </c>
      <c r="M25" s="42">
        <f t="shared" si="0"/>
        <v>0</v>
      </c>
      <c r="N25"/>
      <c r="O25" s="41">
        <v>0</v>
      </c>
      <c r="P25" s="41">
        <v>0</v>
      </c>
      <c r="Q25" s="41">
        <v>0</v>
      </c>
      <c r="R25" s="42">
        <f t="shared" si="1"/>
        <v>0</v>
      </c>
      <c r="S25" s="43"/>
      <c r="T25" s="41">
        <v>0</v>
      </c>
      <c r="U25" s="41">
        <v>0</v>
      </c>
      <c r="V25" s="41">
        <v>0</v>
      </c>
      <c r="W25" s="42">
        <f t="shared" si="2"/>
        <v>0</v>
      </c>
      <c r="X25" s="43"/>
      <c r="Y25" s="44">
        <f t="shared" si="3"/>
        <v>0</v>
      </c>
      <c r="Z25" s="51"/>
      <c r="AA25"/>
    </row>
    <row r="26" spans="2:27" ht="15">
      <c r="B26" s="45"/>
      <c r="C26" s="46"/>
      <c r="D26" s="46"/>
      <c r="E26" s="47"/>
      <c r="F26" s="48"/>
      <c r="G26" s="61"/>
      <c r="H26" s="50"/>
      <c r="I26" s="40" t="s">
        <v>21</v>
      </c>
      <c r="J26" s="41">
        <v>0</v>
      </c>
      <c r="K26" s="41">
        <v>0</v>
      </c>
      <c r="L26" s="41">
        <v>0</v>
      </c>
      <c r="M26" s="42">
        <f t="shared" si="0"/>
        <v>0</v>
      </c>
      <c r="N26"/>
      <c r="O26" s="41">
        <v>0</v>
      </c>
      <c r="P26" s="41">
        <v>0</v>
      </c>
      <c r="Q26" s="41">
        <v>0</v>
      </c>
      <c r="R26" s="42">
        <f t="shared" si="1"/>
        <v>0</v>
      </c>
      <c r="S26" s="43"/>
      <c r="T26" s="41">
        <v>0</v>
      </c>
      <c r="U26" s="41">
        <v>0</v>
      </c>
      <c r="V26" s="41">
        <v>0</v>
      </c>
      <c r="W26" s="42">
        <f t="shared" si="2"/>
        <v>0</v>
      </c>
      <c r="X26" s="43"/>
      <c r="Y26" s="44">
        <f t="shared" si="3"/>
        <v>0</v>
      </c>
      <c r="Z26" s="51"/>
      <c r="AA26"/>
    </row>
    <row r="27" spans="2:27" ht="15">
      <c r="B27" s="35"/>
      <c r="C27" s="36" t="s">
        <v>94</v>
      </c>
      <c r="D27" s="36" t="s">
        <v>53</v>
      </c>
      <c r="E27"/>
      <c r="F27" s="37">
        <f>SUM(Y27:Y28)</f>
        <v>24.200000000000003</v>
      </c>
      <c r="G27" s="38">
        <f>RANK(F27,F$9:F$32)</f>
        <v>5</v>
      </c>
      <c r="H27" s="39"/>
      <c r="I27" s="40" t="s">
        <v>20</v>
      </c>
      <c r="J27" s="41">
        <v>3.4</v>
      </c>
      <c r="K27" s="41">
        <v>3.4</v>
      </c>
      <c r="L27" s="41">
        <v>0.6000000000000001</v>
      </c>
      <c r="M27" s="42">
        <f t="shared" si="0"/>
        <v>4</v>
      </c>
      <c r="N27"/>
      <c r="O27" s="41">
        <v>3.3</v>
      </c>
      <c r="P27" s="41">
        <v>3.2</v>
      </c>
      <c r="Q27" s="41">
        <v>0.7</v>
      </c>
      <c r="R27" s="42">
        <f t="shared" si="1"/>
        <v>3.95</v>
      </c>
      <c r="S27" s="43"/>
      <c r="T27" s="41">
        <v>3.6</v>
      </c>
      <c r="U27" s="41">
        <v>3.3</v>
      </c>
      <c r="V27" s="41">
        <v>0.7</v>
      </c>
      <c r="W27" s="42">
        <f t="shared" si="2"/>
        <v>4.15</v>
      </c>
      <c r="X27" s="43"/>
      <c r="Y27" s="44">
        <f t="shared" si="3"/>
        <v>12.100000000000001</v>
      </c>
      <c r="Z27" s="51"/>
      <c r="AA27"/>
    </row>
    <row r="28" spans="2:27" ht="15">
      <c r="B28" s="45"/>
      <c r="C28" s="46"/>
      <c r="D28" s="46"/>
      <c r="E28" s="47"/>
      <c r="F28" s="48"/>
      <c r="G28" s="49"/>
      <c r="H28" s="50"/>
      <c r="I28" s="40" t="s">
        <v>21</v>
      </c>
      <c r="J28" s="41">
        <v>3.3</v>
      </c>
      <c r="K28" s="41">
        <v>3.3</v>
      </c>
      <c r="L28" s="41">
        <v>0.7</v>
      </c>
      <c r="M28" s="42">
        <f t="shared" si="0"/>
        <v>4</v>
      </c>
      <c r="N28"/>
      <c r="O28" s="41">
        <v>3.2</v>
      </c>
      <c r="P28" s="41">
        <v>3.3</v>
      </c>
      <c r="Q28" s="41">
        <v>0.8</v>
      </c>
      <c r="R28" s="42">
        <f t="shared" si="1"/>
        <v>4.05</v>
      </c>
      <c r="S28" s="43"/>
      <c r="T28" s="41">
        <v>3.3</v>
      </c>
      <c r="U28" s="41">
        <v>3.2</v>
      </c>
      <c r="V28" s="41">
        <v>0.8</v>
      </c>
      <c r="W28" s="42">
        <f t="shared" si="2"/>
        <v>4.05</v>
      </c>
      <c r="X28" s="43"/>
      <c r="Y28" s="44">
        <f t="shared" si="3"/>
        <v>12.1</v>
      </c>
      <c r="Z28" s="51"/>
      <c r="AA28"/>
    </row>
    <row r="29" spans="2:27" ht="15">
      <c r="B29" s="35"/>
      <c r="C29" s="36" t="s">
        <v>95</v>
      </c>
      <c r="D29" s="36" t="s">
        <v>53</v>
      </c>
      <c r="E29"/>
      <c r="F29" s="37">
        <f>SUM(Y29:Y30)</f>
        <v>24.25</v>
      </c>
      <c r="G29" s="38">
        <f>RANK(F29,F$9:F$32)</f>
        <v>4</v>
      </c>
      <c r="H29" s="39"/>
      <c r="I29" s="40" t="s">
        <v>20</v>
      </c>
      <c r="J29" s="41">
        <v>2.8</v>
      </c>
      <c r="K29" s="41">
        <v>2.9</v>
      </c>
      <c r="L29" s="41">
        <v>0.6000000000000001</v>
      </c>
      <c r="M29" s="42">
        <f t="shared" si="0"/>
        <v>3.4499999999999997</v>
      </c>
      <c r="N29"/>
      <c r="O29" s="41">
        <v>3.6</v>
      </c>
      <c r="P29" s="41">
        <v>3.5</v>
      </c>
      <c r="Q29" s="41">
        <v>0.7</v>
      </c>
      <c r="R29" s="42">
        <f t="shared" si="1"/>
        <v>4.25</v>
      </c>
      <c r="S29" s="43"/>
      <c r="T29" s="41">
        <v>3.3</v>
      </c>
      <c r="U29" s="41">
        <v>3.2</v>
      </c>
      <c r="V29" s="41">
        <v>0.7</v>
      </c>
      <c r="W29" s="42">
        <f t="shared" si="2"/>
        <v>3.95</v>
      </c>
      <c r="X29" s="43"/>
      <c r="Y29" s="44">
        <f t="shared" si="3"/>
        <v>11.649999999999999</v>
      </c>
      <c r="Z29" s="51"/>
      <c r="AA29"/>
    </row>
    <row r="30" spans="2:27" ht="15">
      <c r="B30" s="45"/>
      <c r="C30" s="46"/>
      <c r="D30" s="46"/>
      <c r="E30" s="47"/>
      <c r="F30" s="48"/>
      <c r="G30" s="61"/>
      <c r="H30" s="50"/>
      <c r="I30" s="40" t="s">
        <v>21</v>
      </c>
      <c r="J30" s="41">
        <v>3.5</v>
      </c>
      <c r="K30" s="41">
        <v>3.6</v>
      </c>
      <c r="L30" s="41">
        <v>0.7</v>
      </c>
      <c r="M30" s="42">
        <f t="shared" si="0"/>
        <v>4.25</v>
      </c>
      <c r="N30"/>
      <c r="O30" s="41">
        <v>3.4</v>
      </c>
      <c r="P30" s="41">
        <v>3.4</v>
      </c>
      <c r="Q30" s="41">
        <v>0.8</v>
      </c>
      <c r="R30" s="42">
        <f t="shared" si="1"/>
        <v>4.2</v>
      </c>
      <c r="S30" s="43"/>
      <c r="T30" s="41">
        <v>3.4</v>
      </c>
      <c r="U30" s="41">
        <v>3.3</v>
      </c>
      <c r="V30" s="41">
        <v>0.8</v>
      </c>
      <c r="W30" s="42">
        <f t="shared" si="2"/>
        <v>4.1499999999999995</v>
      </c>
      <c r="X30" s="43"/>
      <c r="Y30" s="44">
        <f t="shared" si="3"/>
        <v>12.6</v>
      </c>
      <c r="Z30" s="51"/>
      <c r="AA30"/>
    </row>
    <row r="31" spans="2:27" ht="15">
      <c r="B31" s="35"/>
      <c r="C31" s="36" t="s">
        <v>96</v>
      </c>
      <c r="D31" s="36" t="s">
        <v>31</v>
      </c>
      <c r="E31"/>
      <c r="F31" s="37">
        <f>SUM(Y31:Y32)</f>
        <v>22.25</v>
      </c>
      <c r="G31" s="38">
        <f>RANK(F31,F$9:F$32)</f>
        <v>10</v>
      </c>
      <c r="H31" s="39"/>
      <c r="I31" s="40" t="s">
        <v>20</v>
      </c>
      <c r="J31" s="41">
        <v>2.8</v>
      </c>
      <c r="K31" s="41">
        <v>2.9</v>
      </c>
      <c r="L31" s="41">
        <v>0.30000000000000004</v>
      </c>
      <c r="M31" s="42">
        <f t="shared" si="0"/>
        <v>3.1499999999999995</v>
      </c>
      <c r="N31"/>
      <c r="O31" s="41">
        <v>3</v>
      </c>
      <c r="P31" s="41">
        <v>3.1</v>
      </c>
      <c r="Q31" s="41">
        <v>0.6000000000000001</v>
      </c>
      <c r="R31" s="42">
        <f t="shared" si="1"/>
        <v>3.65</v>
      </c>
      <c r="S31" s="43"/>
      <c r="T31" s="41">
        <v>3.3</v>
      </c>
      <c r="U31" s="41">
        <v>3.2</v>
      </c>
      <c r="V31" s="41">
        <v>0.7</v>
      </c>
      <c r="W31" s="42">
        <f t="shared" si="2"/>
        <v>3.95</v>
      </c>
      <c r="X31" s="43"/>
      <c r="Y31" s="44">
        <f t="shared" si="3"/>
        <v>10.75</v>
      </c>
      <c r="Z31" s="51"/>
      <c r="AA31"/>
    </row>
    <row r="32" spans="2:27" ht="15">
      <c r="B32" s="64"/>
      <c r="C32" s="107"/>
      <c r="D32" s="107"/>
      <c r="E32" s="47"/>
      <c r="F32" s="67"/>
      <c r="G32" s="80"/>
      <c r="H32" s="50"/>
      <c r="I32" s="40" t="s">
        <v>21</v>
      </c>
      <c r="J32" s="41">
        <v>3.4</v>
      </c>
      <c r="K32" s="41">
        <v>3.5</v>
      </c>
      <c r="L32" s="41">
        <v>0.7</v>
      </c>
      <c r="M32" s="42">
        <f t="shared" si="0"/>
        <v>4.15</v>
      </c>
      <c r="N32"/>
      <c r="O32" s="41">
        <v>3.1</v>
      </c>
      <c r="P32" s="41">
        <v>3.1</v>
      </c>
      <c r="Q32" s="41">
        <v>0.8</v>
      </c>
      <c r="R32" s="42">
        <f t="shared" si="1"/>
        <v>3.9000000000000004</v>
      </c>
      <c r="S32" s="43"/>
      <c r="T32" s="41">
        <v>2.9</v>
      </c>
      <c r="U32" s="41">
        <v>2.8</v>
      </c>
      <c r="V32" s="41">
        <v>0.6000000000000001</v>
      </c>
      <c r="W32" s="42">
        <f t="shared" si="2"/>
        <v>3.4499999999999997</v>
      </c>
      <c r="X32" s="43"/>
      <c r="Y32" s="44">
        <f t="shared" si="3"/>
        <v>11.5</v>
      </c>
      <c r="Z32" s="51"/>
      <c r="AA32"/>
    </row>
    <row r="33" spans="2:27" ht="15">
      <c r="B33" s="69"/>
      <c r="C33" s="70"/>
      <c r="D33" s="70"/>
      <c r="E33" s="47"/>
      <c r="F33" s="47"/>
      <c r="G33" s="47"/>
      <c r="H33"/>
      <c r="I33" s="7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ht="15">
      <c r="B34"/>
      <c r="C34" s="13"/>
      <c r="D34" s="13"/>
      <c r="E34"/>
      <c r="F34"/>
      <c r="G34"/>
      <c r="H34" s="47"/>
      <c r="I34" s="7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5.75">
      <c r="B35" s="14"/>
      <c r="C35" s="13"/>
      <c r="D35" s="13"/>
      <c r="E35"/>
      <c r="F35"/>
      <c r="G35"/>
      <c r="H35" s="47"/>
      <c r="I35" s="71"/>
      <c r="J35" s="16" t="s">
        <v>2</v>
      </c>
      <c r="K35" s="11"/>
      <c r="L35" s="11"/>
      <c r="M35" s="14"/>
      <c r="N35" s="15"/>
      <c r="O35" s="16" t="s">
        <v>3</v>
      </c>
      <c r="P35" s="11"/>
      <c r="Q35" s="11"/>
      <c r="R35" s="14"/>
      <c r="S35" s="14"/>
      <c r="T35" s="16" t="s">
        <v>4</v>
      </c>
      <c r="U35" s="11"/>
      <c r="V35" s="11"/>
      <c r="W35" s="14"/>
      <c r="X35" s="14"/>
      <c r="Y35" s="14"/>
      <c r="Z35"/>
      <c r="AA35" s="4"/>
    </row>
    <row r="36" spans="2:27" ht="18">
      <c r="B36" s="14"/>
      <c r="C36" s="17" t="s">
        <v>97</v>
      </c>
      <c r="D36" s="18"/>
      <c r="E36" s="18"/>
      <c r="F36" s="19" t="s">
        <v>6</v>
      </c>
      <c r="G36"/>
      <c r="H36" s="72"/>
      <c r="I36" s="73"/>
      <c r="J36" s="20" t="s">
        <v>7</v>
      </c>
      <c r="K36" s="20"/>
      <c r="L36" s="21" t="s">
        <v>8</v>
      </c>
      <c r="M36" s="14"/>
      <c r="N36" s="15"/>
      <c r="O36" s="20" t="s">
        <v>7</v>
      </c>
      <c r="P36" s="20"/>
      <c r="Q36" s="21" t="s">
        <v>8</v>
      </c>
      <c r="R36" s="14"/>
      <c r="S36" s="14"/>
      <c r="T36" s="20" t="s">
        <v>7</v>
      </c>
      <c r="U36" s="20"/>
      <c r="V36" s="21" t="s">
        <v>8</v>
      </c>
      <c r="W36" s="14"/>
      <c r="X36" s="14"/>
      <c r="Y36"/>
      <c r="Z36"/>
      <c r="AA36"/>
    </row>
    <row r="37" spans="2:27" ht="18">
      <c r="B37" s="22" t="s">
        <v>9</v>
      </c>
      <c r="C37" s="23" t="s">
        <v>10</v>
      </c>
      <c r="D37" s="24"/>
      <c r="E37"/>
      <c r="F37" s="25" t="s">
        <v>11</v>
      </c>
      <c r="G37" s="74" t="s">
        <v>12</v>
      </c>
      <c r="H37" s="27"/>
      <c r="I37" s="75" t="s">
        <v>13</v>
      </c>
      <c r="J37" s="29" t="s">
        <v>14</v>
      </c>
      <c r="K37" s="30" t="s">
        <v>15</v>
      </c>
      <c r="L37" s="31" t="s">
        <v>16</v>
      </c>
      <c r="M37" s="32" t="s">
        <v>17</v>
      </c>
      <c r="N37"/>
      <c r="O37" s="29" t="s">
        <v>14</v>
      </c>
      <c r="P37" s="30" t="s">
        <v>15</v>
      </c>
      <c r="Q37" s="31" t="s">
        <v>16</v>
      </c>
      <c r="R37" s="32" t="s">
        <v>17</v>
      </c>
      <c r="S37" s="33"/>
      <c r="T37" s="29" t="s">
        <v>14</v>
      </c>
      <c r="U37" s="30" t="s">
        <v>15</v>
      </c>
      <c r="V37" s="31" t="s">
        <v>16</v>
      </c>
      <c r="W37" s="32" t="s">
        <v>17</v>
      </c>
      <c r="X37" s="33"/>
      <c r="Y37" s="34" t="s">
        <v>11</v>
      </c>
      <c r="Z37"/>
      <c r="AA37"/>
    </row>
    <row r="38" spans="2:27" ht="15">
      <c r="B38" s="35"/>
      <c r="C38" s="81" t="s">
        <v>98</v>
      </c>
      <c r="D38" s="81" t="s">
        <v>99</v>
      </c>
      <c r="E38"/>
      <c r="F38" s="37">
        <f>SUM(Y38:Y39)</f>
        <v>25.85</v>
      </c>
      <c r="G38" s="38">
        <f>RANK(F38,F$38:F$75)</f>
        <v>6</v>
      </c>
      <c r="H38" s="39"/>
      <c r="I38" s="40" t="s">
        <v>20</v>
      </c>
      <c r="J38" s="41">
        <v>3.6</v>
      </c>
      <c r="K38" s="41">
        <v>3.5</v>
      </c>
      <c r="L38" s="41">
        <v>0.8</v>
      </c>
      <c r="M38" s="42">
        <f aca="true" t="shared" si="4" ref="M38:M75">((J38+K38)/2)+L38</f>
        <v>4.35</v>
      </c>
      <c r="N38"/>
      <c r="O38" s="41">
        <v>3.5</v>
      </c>
      <c r="P38" s="41">
        <v>3.4</v>
      </c>
      <c r="Q38" s="41">
        <v>0.8</v>
      </c>
      <c r="R38" s="42">
        <f aca="true" t="shared" si="5" ref="R38:R75">((O38+P38)/2)+Q38</f>
        <v>4.25</v>
      </c>
      <c r="S38" s="43"/>
      <c r="T38" s="41">
        <v>3.7</v>
      </c>
      <c r="U38" s="41">
        <v>3.6</v>
      </c>
      <c r="V38" s="41">
        <v>0.9</v>
      </c>
      <c r="W38" s="42">
        <f aca="true" t="shared" si="6" ref="W38:W75">((T38+U38)/2)+V38</f>
        <v>4.550000000000001</v>
      </c>
      <c r="X38" s="43"/>
      <c r="Y38" s="44">
        <f aca="true" t="shared" si="7" ref="Y38:Y75">SUM(M38,R38,W38)</f>
        <v>13.15</v>
      </c>
      <c r="Z38"/>
      <c r="AA38"/>
    </row>
    <row r="39" spans="2:27" ht="15">
      <c r="B39" s="45"/>
      <c r="C39" s="82"/>
      <c r="D39" s="83"/>
      <c r="E39" s="47"/>
      <c r="F39" s="48"/>
      <c r="G39" s="49"/>
      <c r="H39" s="50"/>
      <c r="I39" s="40" t="s">
        <v>21</v>
      </c>
      <c r="J39" s="41">
        <v>3.5</v>
      </c>
      <c r="K39" s="41">
        <v>3.4</v>
      </c>
      <c r="L39" s="41">
        <v>0.9</v>
      </c>
      <c r="M39" s="42">
        <f t="shared" si="4"/>
        <v>4.3500000000000005</v>
      </c>
      <c r="N39"/>
      <c r="O39" s="41">
        <v>3.1</v>
      </c>
      <c r="P39" s="41">
        <v>3</v>
      </c>
      <c r="Q39" s="41">
        <v>1</v>
      </c>
      <c r="R39" s="42">
        <f t="shared" si="5"/>
        <v>4.05</v>
      </c>
      <c r="S39" s="43"/>
      <c r="T39" s="41">
        <v>3.3</v>
      </c>
      <c r="U39" s="41">
        <v>3.3</v>
      </c>
      <c r="V39" s="41">
        <v>1</v>
      </c>
      <c r="W39" s="42">
        <f t="shared" si="6"/>
        <v>4.3</v>
      </c>
      <c r="X39" s="43"/>
      <c r="Y39" s="44">
        <f t="shared" si="7"/>
        <v>12.7</v>
      </c>
      <c r="Z39" s="51"/>
      <c r="AA39"/>
    </row>
    <row r="40" spans="2:27" ht="15">
      <c r="B40" s="35"/>
      <c r="C40" s="106" t="s">
        <v>100</v>
      </c>
      <c r="D40" s="106" t="s">
        <v>101</v>
      </c>
      <c r="E40"/>
      <c r="F40" s="37">
        <f>SUM(Y40:Y41)</f>
        <v>0</v>
      </c>
      <c r="G40" s="38">
        <f>RANK(F40,F$38:F$75)</f>
        <v>16</v>
      </c>
      <c r="H40" s="39"/>
      <c r="I40" s="40" t="s">
        <v>20</v>
      </c>
      <c r="J40" s="41">
        <v>0</v>
      </c>
      <c r="K40" s="41">
        <v>0</v>
      </c>
      <c r="L40" s="41">
        <v>0</v>
      </c>
      <c r="M40" s="42">
        <f t="shared" si="4"/>
        <v>0</v>
      </c>
      <c r="N40"/>
      <c r="O40" s="41">
        <v>0</v>
      </c>
      <c r="P40" s="41">
        <v>0</v>
      </c>
      <c r="Q40" s="41">
        <v>0</v>
      </c>
      <c r="R40" s="42">
        <f t="shared" si="5"/>
        <v>0</v>
      </c>
      <c r="S40" s="43"/>
      <c r="T40" s="41">
        <v>0</v>
      </c>
      <c r="U40" s="41">
        <v>0</v>
      </c>
      <c r="V40" s="41">
        <v>0</v>
      </c>
      <c r="W40" s="42">
        <f t="shared" si="6"/>
        <v>0</v>
      </c>
      <c r="X40" s="43"/>
      <c r="Y40" s="44">
        <f t="shared" si="7"/>
        <v>0</v>
      </c>
      <c r="Z40" s="51"/>
      <c r="AA40"/>
    </row>
    <row r="41" spans="2:27" ht="15">
      <c r="B41" s="45"/>
      <c r="C41" s="82"/>
      <c r="D41" s="83"/>
      <c r="E41" s="47"/>
      <c r="F41" s="48"/>
      <c r="G41" s="49"/>
      <c r="H41" s="50"/>
      <c r="I41" s="40" t="s">
        <v>21</v>
      </c>
      <c r="J41" s="41">
        <v>0</v>
      </c>
      <c r="K41" s="41">
        <v>0</v>
      </c>
      <c r="L41" s="41">
        <v>0</v>
      </c>
      <c r="M41" s="42">
        <f t="shared" si="4"/>
        <v>0</v>
      </c>
      <c r="N41"/>
      <c r="O41" s="41">
        <v>0</v>
      </c>
      <c r="P41" s="41">
        <v>0</v>
      </c>
      <c r="Q41" s="41">
        <v>0</v>
      </c>
      <c r="R41" s="42">
        <f t="shared" si="5"/>
        <v>0</v>
      </c>
      <c r="S41" s="43"/>
      <c r="T41" s="41">
        <v>0</v>
      </c>
      <c r="U41" s="41">
        <v>0</v>
      </c>
      <c r="V41" s="41">
        <v>0</v>
      </c>
      <c r="W41" s="42">
        <f t="shared" si="6"/>
        <v>0</v>
      </c>
      <c r="X41" s="43"/>
      <c r="Y41" s="44">
        <f t="shared" si="7"/>
        <v>0</v>
      </c>
      <c r="Z41" s="51"/>
      <c r="AA41"/>
    </row>
    <row r="42" spans="2:27" ht="15">
      <c r="B42" s="35"/>
      <c r="C42" s="81" t="s">
        <v>102</v>
      </c>
      <c r="D42" s="81" t="s">
        <v>27</v>
      </c>
      <c r="E42"/>
      <c r="F42" s="37">
        <f>SUM(Y42:Y43)</f>
        <v>25.900000000000002</v>
      </c>
      <c r="G42" s="38">
        <f>RANK(F42,F$38:F$75)</f>
        <v>5</v>
      </c>
      <c r="H42" s="39"/>
      <c r="I42" s="40" t="s">
        <v>20</v>
      </c>
      <c r="J42" s="41">
        <v>3.6</v>
      </c>
      <c r="K42" s="41">
        <v>3.7</v>
      </c>
      <c r="L42" s="41">
        <v>0.7</v>
      </c>
      <c r="M42" s="42">
        <f t="shared" si="4"/>
        <v>4.3500000000000005</v>
      </c>
      <c r="N42"/>
      <c r="O42" s="41">
        <v>3.4</v>
      </c>
      <c r="P42" s="41">
        <v>3.4</v>
      </c>
      <c r="Q42" s="41">
        <v>0.9</v>
      </c>
      <c r="R42" s="42">
        <f t="shared" si="5"/>
        <v>4.3</v>
      </c>
      <c r="S42" s="43"/>
      <c r="T42" s="41">
        <v>3.2</v>
      </c>
      <c r="U42" s="41">
        <v>3.2</v>
      </c>
      <c r="V42" s="41">
        <v>1</v>
      </c>
      <c r="W42" s="42">
        <f t="shared" si="6"/>
        <v>4.2</v>
      </c>
      <c r="X42" s="43"/>
      <c r="Y42" s="44">
        <f t="shared" si="7"/>
        <v>12.850000000000001</v>
      </c>
      <c r="Z42" s="51"/>
      <c r="AA42"/>
    </row>
    <row r="43" spans="2:27" ht="15">
      <c r="B43" s="45"/>
      <c r="C43" s="82"/>
      <c r="D43" s="83"/>
      <c r="E43" s="47"/>
      <c r="F43" s="48"/>
      <c r="G43" s="49"/>
      <c r="H43" s="50"/>
      <c r="I43" s="40" t="s">
        <v>21</v>
      </c>
      <c r="J43" s="41">
        <v>3.6</v>
      </c>
      <c r="K43" s="41">
        <v>3.6</v>
      </c>
      <c r="L43" s="41">
        <v>0.8</v>
      </c>
      <c r="M43" s="42">
        <f t="shared" si="4"/>
        <v>4.4</v>
      </c>
      <c r="N43"/>
      <c r="O43" s="41">
        <v>3.4</v>
      </c>
      <c r="P43" s="41">
        <v>3.4</v>
      </c>
      <c r="Q43" s="41">
        <v>0.9</v>
      </c>
      <c r="R43" s="42">
        <f t="shared" si="5"/>
        <v>4.3</v>
      </c>
      <c r="S43" s="43"/>
      <c r="T43" s="41">
        <v>3.5</v>
      </c>
      <c r="U43" s="41">
        <v>3.4</v>
      </c>
      <c r="V43" s="41">
        <v>0.9</v>
      </c>
      <c r="W43" s="42">
        <f t="shared" si="6"/>
        <v>4.3500000000000005</v>
      </c>
      <c r="X43" s="43"/>
      <c r="Y43" s="44">
        <f t="shared" si="7"/>
        <v>13.05</v>
      </c>
      <c r="Z43" s="51"/>
      <c r="AA43"/>
    </row>
    <row r="44" spans="2:27" ht="15">
      <c r="B44" s="35"/>
      <c r="C44" s="81" t="s">
        <v>103</v>
      </c>
      <c r="D44" s="81" t="s">
        <v>27</v>
      </c>
      <c r="E44"/>
      <c r="F44" s="37">
        <f>SUM(Y44:Y45)</f>
        <v>25.549999999999997</v>
      </c>
      <c r="G44" s="38">
        <f>RANK(F44,F$38:F$75)</f>
        <v>11</v>
      </c>
      <c r="H44" s="39"/>
      <c r="I44" s="40" t="s">
        <v>20</v>
      </c>
      <c r="J44" s="41">
        <v>3.5</v>
      </c>
      <c r="K44" s="41">
        <v>3.5</v>
      </c>
      <c r="L44" s="41">
        <v>0.8</v>
      </c>
      <c r="M44" s="42">
        <f t="shared" si="4"/>
        <v>4.3</v>
      </c>
      <c r="N44"/>
      <c r="O44" s="41">
        <v>3.6</v>
      </c>
      <c r="P44" s="41">
        <v>3.6</v>
      </c>
      <c r="Q44" s="41">
        <v>0.9</v>
      </c>
      <c r="R44" s="42">
        <f t="shared" si="5"/>
        <v>4.5</v>
      </c>
      <c r="S44" s="43"/>
      <c r="T44" s="41">
        <v>3.1</v>
      </c>
      <c r="U44" s="41">
        <v>3.2</v>
      </c>
      <c r="V44" s="41">
        <v>1</v>
      </c>
      <c r="W44" s="42">
        <f t="shared" si="6"/>
        <v>4.15</v>
      </c>
      <c r="X44" s="43"/>
      <c r="Y44" s="44">
        <f t="shared" si="7"/>
        <v>12.95</v>
      </c>
      <c r="Z44" s="51"/>
      <c r="AA44"/>
    </row>
    <row r="45" spans="2:27" ht="15">
      <c r="B45" s="45"/>
      <c r="C45" s="82"/>
      <c r="D45" s="83"/>
      <c r="E45" s="47"/>
      <c r="F45" s="48"/>
      <c r="G45" s="49"/>
      <c r="H45" s="50"/>
      <c r="I45" s="40" t="s">
        <v>21</v>
      </c>
      <c r="J45" s="41">
        <v>3.7</v>
      </c>
      <c r="K45" s="41">
        <v>3.7</v>
      </c>
      <c r="L45" s="41">
        <v>0.8</v>
      </c>
      <c r="M45" s="42">
        <f t="shared" si="4"/>
        <v>4.5</v>
      </c>
      <c r="N45"/>
      <c r="O45" s="41">
        <v>3.3</v>
      </c>
      <c r="P45" s="41">
        <v>3.3</v>
      </c>
      <c r="Q45" s="41">
        <v>0.7</v>
      </c>
      <c r="R45" s="42">
        <f t="shared" si="5"/>
        <v>4</v>
      </c>
      <c r="S45" s="43"/>
      <c r="T45" s="41">
        <v>3</v>
      </c>
      <c r="U45" s="41">
        <v>3.2</v>
      </c>
      <c r="V45" s="41">
        <v>1</v>
      </c>
      <c r="W45" s="42">
        <f t="shared" si="6"/>
        <v>4.1</v>
      </c>
      <c r="X45" s="43"/>
      <c r="Y45" s="44">
        <f t="shared" si="7"/>
        <v>12.6</v>
      </c>
      <c r="Z45" s="51"/>
      <c r="AA45"/>
    </row>
    <row r="46" spans="2:27" ht="15">
      <c r="B46" s="35"/>
      <c r="C46" s="81" t="s">
        <v>104</v>
      </c>
      <c r="D46" s="81" t="s">
        <v>61</v>
      </c>
      <c r="E46"/>
      <c r="F46" s="37">
        <f>SUM(Y46:Y47)</f>
        <v>26.65</v>
      </c>
      <c r="G46" s="38">
        <f>RANK(F46,F$38:F$75)</f>
        <v>1</v>
      </c>
      <c r="H46" s="39"/>
      <c r="I46" s="40" t="s">
        <v>20</v>
      </c>
      <c r="J46" s="41">
        <v>3.5</v>
      </c>
      <c r="K46" s="41">
        <v>3.6</v>
      </c>
      <c r="L46" s="41">
        <v>0.9</v>
      </c>
      <c r="M46" s="42">
        <f t="shared" si="4"/>
        <v>4.45</v>
      </c>
      <c r="N46" s="3"/>
      <c r="O46" s="41">
        <v>3.3</v>
      </c>
      <c r="P46" s="41">
        <v>3.3</v>
      </c>
      <c r="Q46" s="41">
        <v>1</v>
      </c>
      <c r="R46" s="42">
        <f t="shared" si="5"/>
        <v>4.3</v>
      </c>
      <c r="S46" s="43"/>
      <c r="T46" s="41">
        <v>3.5</v>
      </c>
      <c r="U46" s="41">
        <v>3.5</v>
      </c>
      <c r="V46" s="41">
        <v>1</v>
      </c>
      <c r="W46" s="42">
        <f t="shared" si="6"/>
        <v>4.5</v>
      </c>
      <c r="X46" s="43"/>
      <c r="Y46" s="44">
        <f t="shared" si="7"/>
        <v>13.25</v>
      </c>
      <c r="Z46" s="51"/>
      <c r="AA46"/>
    </row>
    <row r="47" spans="2:27" ht="15">
      <c r="B47" s="45"/>
      <c r="C47" s="82"/>
      <c r="D47" s="83"/>
      <c r="E47" s="47"/>
      <c r="F47" s="48"/>
      <c r="G47" s="49"/>
      <c r="H47" s="50"/>
      <c r="I47" s="40" t="s">
        <v>21</v>
      </c>
      <c r="J47" s="41">
        <v>3.5</v>
      </c>
      <c r="K47" s="41">
        <v>3.7</v>
      </c>
      <c r="L47" s="41">
        <v>0.9</v>
      </c>
      <c r="M47" s="42">
        <f t="shared" si="4"/>
        <v>4.5</v>
      </c>
      <c r="N47" s="3"/>
      <c r="O47" s="41">
        <v>3.5</v>
      </c>
      <c r="P47" s="41">
        <v>3.6</v>
      </c>
      <c r="Q47" s="41">
        <v>1</v>
      </c>
      <c r="R47" s="42">
        <f t="shared" si="5"/>
        <v>4.55</v>
      </c>
      <c r="S47" s="43"/>
      <c r="T47" s="41">
        <v>3.3</v>
      </c>
      <c r="U47" s="41">
        <v>3.4</v>
      </c>
      <c r="V47" s="41">
        <v>1</v>
      </c>
      <c r="W47" s="42">
        <f t="shared" si="6"/>
        <v>4.35</v>
      </c>
      <c r="X47" s="43"/>
      <c r="Y47" s="44">
        <f t="shared" si="7"/>
        <v>13.399999999999999</v>
      </c>
      <c r="Z47" s="51"/>
      <c r="AA47"/>
    </row>
    <row r="48" spans="2:27" ht="15">
      <c r="B48" s="35"/>
      <c r="C48" s="76" t="s">
        <v>105</v>
      </c>
      <c r="D48" s="76" t="s">
        <v>61</v>
      </c>
      <c r="E48"/>
      <c r="F48" s="37">
        <f>SUM(Y48:Y49)</f>
        <v>25.849999999999998</v>
      </c>
      <c r="G48" s="38">
        <f>RANK(F48,F$38:F$75)</f>
        <v>7</v>
      </c>
      <c r="H48" s="39"/>
      <c r="I48" s="40" t="s">
        <v>20</v>
      </c>
      <c r="J48" s="41">
        <v>3.7</v>
      </c>
      <c r="K48" s="41">
        <v>3.6</v>
      </c>
      <c r="L48" s="41">
        <v>0.8</v>
      </c>
      <c r="M48" s="42">
        <f t="shared" si="4"/>
        <v>4.45</v>
      </c>
      <c r="N48" s="3"/>
      <c r="O48" s="41">
        <v>3.6</v>
      </c>
      <c r="P48" s="41">
        <v>3.6</v>
      </c>
      <c r="Q48" s="41">
        <v>0.9</v>
      </c>
      <c r="R48" s="42">
        <f t="shared" si="5"/>
        <v>4.5</v>
      </c>
      <c r="S48" s="43"/>
      <c r="T48" s="41">
        <v>3.2</v>
      </c>
      <c r="U48" s="41">
        <v>3.3</v>
      </c>
      <c r="V48" s="41">
        <v>1</v>
      </c>
      <c r="W48" s="42">
        <f t="shared" si="6"/>
        <v>4.25</v>
      </c>
      <c r="X48" s="43"/>
      <c r="Y48" s="44">
        <f t="shared" si="7"/>
        <v>13.2</v>
      </c>
      <c r="Z48" s="51"/>
      <c r="AA48"/>
    </row>
    <row r="49" spans="2:27" ht="15">
      <c r="B49" s="45"/>
      <c r="C49" s="84"/>
      <c r="D49" s="85"/>
      <c r="E49" s="47"/>
      <c r="F49" s="48"/>
      <c r="G49" s="49"/>
      <c r="H49" s="50"/>
      <c r="I49" s="40" t="s">
        <v>21</v>
      </c>
      <c r="J49" s="41">
        <v>3.4</v>
      </c>
      <c r="K49" s="41">
        <v>3.4</v>
      </c>
      <c r="L49" s="41">
        <v>0.9</v>
      </c>
      <c r="M49" s="42">
        <f t="shared" si="4"/>
        <v>4.3</v>
      </c>
      <c r="N49" s="3"/>
      <c r="O49" s="41">
        <v>3.4</v>
      </c>
      <c r="P49" s="41">
        <v>3.3</v>
      </c>
      <c r="Q49" s="41">
        <v>1</v>
      </c>
      <c r="R49" s="42">
        <f t="shared" si="5"/>
        <v>4.35</v>
      </c>
      <c r="S49" s="43"/>
      <c r="T49" s="41">
        <v>3.1</v>
      </c>
      <c r="U49" s="41">
        <v>3.1</v>
      </c>
      <c r="V49" s="41">
        <v>0.9</v>
      </c>
      <c r="W49" s="42">
        <f t="shared" si="6"/>
        <v>4</v>
      </c>
      <c r="X49" s="43"/>
      <c r="Y49" s="44">
        <f t="shared" si="7"/>
        <v>12.649999999999999</v>
      </c>
      <c r="Z49" s="51"/>
      <c r="AA49"/>
    </row>
    <row r="50" spans="2:27" ht="15">
      <c r="B50" s="35"/>
      <c r="C50" s="106" t="s">
        <v>106</v>
      </c>
      <c r="D50" s="76" t="s">
        <v>42</v>
      </c>
      <c r="E50"/>
      <c r="F50" s="37">
        <f>SUM(Y50:Y51)</f>
        <v>0</v>
      </c>
      <c r="G50" s="38">
        <f>RANK(F50,F$38:F$75)</f>
        <v>16</v>
      </c>
      <c r="H50" s="39"/>
      <c r="I50" s="40" t="s">
        <v>20</v>
      </c>
      <c r="J50" s="41">
        <v>0</v>
      </c>
      <c r="K50" s="41">
        <v>0</v>
      </c>
      <c r="L50" s="41">
        <v>0</v>
      </c>
      <c r="M50" s="42">
        <f t="shared" si="4"/>
        <v>0</v>
      </c>
      <c r="N50"/>
      <c r="O50" s="41">
        <v>0</v>
      </c>
      <c r="P50" s="41">
        <v>0</v>
      </c>
      <c r="Q50" s="41">
        <v>0</v>
      </c>
      <c r="R50" s="42">
        <f t="shared" si="5"/>
        <v>0</v>
      </c>
      <c r="S50" s="43"/>
      <c r="T50" s="41">
        <v>0</v>
      </c>
      <c r="U50" s="41">
        <v>0</v>
      </c>
      <c r="V50" s="41">
        <v>0</v>
      </c>
      <c r="W50" s="42">
        <f t="shared" si="6"/>
        <v>0</v>
      </c>
      <c r="X50" s="43"/>
      <c r="Y50" s="44">
        <f t="shared" si="7"/>
        <v>0</v>
      </c>
      <c r="Z50" s="51"/>
      <c r="AA50"/>
    </row>
    <row r="51" spans="2:27" ht="13.5">
      <c r="B51" s="45"/>
      <c r="C51" s="86"/>
      <c r="D51" s="85"/>
      <c r="E51" s="47"/>
      <c r="F51" s="48"/>
      <c r="G51" s="49"/>
      <c r="H51" s="50"/>
      <c r="I51" s="40" t="s">
        <v>21</v>
      </c>
      <c r="J51" s="41">
        <v>0</v>
      </c>
      <c r="K51" s="41">
        <v>0</v>
      </c>
      <c r="L51" s="41">
        <v>0</v>
      </c>
      <c r="M51" s="42">
        <f t="shared" si="4"/>
        <v>0</v>
      </c>
      <c r="N51"/>
      <c r="O51" s="41">
        <v>0</v>
      </c>
      <c r="P51" s="41">
        <v>0</v>
      </c>
      <c r="Q51" s="41">
        <v>0</v>
      </c>
      <c r="R51" s="42">
        <f t="shared" si="5"/>
        <v>0</v>
      </c>
      <c r="S51" s="43"/>
      <c r="T51" s="41">
        <v>0</v>
      </c>
      <c r="U51" s="41">
        <v>0</v>
      </c>
      <c r="V51" s="41">
        <v>0</v>
      </c>
      <c r="W51" s="42">
        <f t="shared" si="6"/>
        <v>0</v>
      </c>
      <c r="X51" s="43"/>
      <c r="Y51" s="44">
        <f t="shared" si="7"/>
        <v>0</v>
      </c>
      <c r="Z51" s="51"/>
      <c r="AA51"/>
    </row>
    <row r="52" spans="2:27" ht="15">
      <c r="B52" s="35"/>
      <c r="C52" s="76" t="s">
        <v>107</v>
      </c>
      <c r="D52" s="76" t="s">
        <v>42</v>
      </c>
      <c r="E52"/>
      <c r="F52" s="37">
        <f>SUM(Y52:Y53)</f>
        <v>19.75</v>
      </c>
      <c r="G52" s="38">
        <f>RANK(F52,F$38:F$75)</f>
        <v>15</v>
      </c>
      <c r="H52" s="39"/>
      <c r="I52" s="40" t="s">
        <v>20</v>
      </c>
      <c r="J52" s="41">
        <v>0</v>
      </c>
      <c r="K52" s="41">
        <v>0</v>
      </c>
      <c r="L52" s="41">
        <v>0</v>
      </c>
      <c r="M52" s="42">
        <f t="shared" si="4"/>
        <v>0</v>
      </c>
      <c r="N52"/>
      <c r="O52" s="41">
        <v>3.5</v>
      </c>
      <c r="P52" s="41">
        <v>3.4</v>
      </c>
      <c r="Q52" s="41">
        <v>0.9</v>
      </c>
      <c r="R52" s="42">
        <f t="shared" si="5"/>
        <v>4.3500000000000005</v>
      </c>
      <c r="S52" s="43"/>
      <c r="T52" s="41">
        <v>3</v>
      </c>
      <c r="U52" s="41">
        <v>2.9</v>
      </c>
      <c r="V52" s="41">
        <v>1</v>
      </c>
      <c r="W52" s="42">
        <f t="shared" si="6"/>
        <v>3.95</v>
      </c>
      <c r="X52" s="43"/>
      <c r="Y52" s="44">
        <f t="shared" si="7"/>
        <v>8.3</v>
      </c>
      <c r="Z52" s="51"/>
      <c r="AA52"/>
    </row>
    <row r="53" spans="2:27" ht="15">
      <c r="B53" s="45"/>
      <c r="C53" s="86"/>
      <c r="D53" s="85"/>
      <c r="E53" s="47"/>
      <c r="F53" s="48"/>
      <c r="G53" s="49"/>
      <c r="H53" s="50"/>
      <c r="I53" s="40" t="s">
        <v>21</v>
      </c>
      <c r="J53" s="41">
        <v>3.2</v>
      </c>
      <c r="K53" s="41">
        <v>3.2</v>
      </c>
      <c r="L53" s="41">
        <v>0.7</v>
      </c>
      <c r="M53" s="42">
        <f t="shared" si="4"/>
        <v>3.9000000000000004</v>
      </c>
      <c r="N53"/>
      <c r="O53" s="41">
        <v>2.9</v>
      </c>
      <c r="P53" s="41">
        <v>3</v>
      </c>
      <c r="Q53" s="41">
        <v>0.8</v>
      </c>
      <c r="R53" s="42">
        <f t="shared" si="5"/>
        <v>3.75</v>
      </c>
      <c r="S53" s="43"/>
      <c r="T53" s="41">
        <v>3.1</v>
      </c>
      <c r="U53" s="41">
        <v>3.1</v>
      </c>
      <c r="V53" s="41">
        <v>0.7</v>
      </c>
      <c r="W53" s="42">
        <f t="shared" si="6"/>
        <v>3.8000000000000003</v>
      </c>
      <c r="X53" s="43"/>
      <c r="Y53" s="44">
        <f t="shared" si="7"/>
        <v>11.450000000000001</v>
      </c>
      <c r="Z53" s="51"/>
      <c r="AA53"/>
    </row>
    <row r="54" spans="2:27" ht="15">
      <c r="B54" s="35"/>
      <c r="C54" s="106" t="s">
        <v>108</v>
      </c>
      <c r="D54" s="76" t="s">
        <v>29</v>
      </c>
      <c r="E54"/>
      <c r="F54" s="37">
        <f>SUM(Y54:Y55)</f>
        <v>0</v>
      </c>
      <c r="G54" s="38">
        <f>RANK(F54,F$38:F$75)</f>
        <v>16</v>
      </c>
      <c r="H54" s="39"/>
      <c r="I54" s="40" t="s">
        <v>20</v>
      </c>
      <c r="J54" s="41">
        <v>0</v>
      </c>
      <c r="K54" s="41">
        <v>0</v>
      </c>
      <c r="L54" s="41">
        <v>0</v>
      </c>
      <c r="M54" s="42">
        <f t="shared" si="4"/>
        <v>0</v>
      </c>
      <c r="N54"/>
      <c r="O54" s="41">
        <v>0</v>
      </c>
      <c r="P54" s="41">
        <v>0</v>
      </c>
      <c r="Q54" s="41">
        <v>0</v>
      </c>
      <c r="R54" s="42">
        <f t="shared" si="5"/>
        <v>0</v>
      </c>
      <c r="S54" s="43"/>
      <c r="T54" s="41">
        <v>0</v>
      </c>
      <c r="U54" s="41">
        <v>0</v>
      </c>
      <c r="V54" s="41">
        <v>0</v>
      </c>
      <c r="W54" s="42">
        <f t="shared" si="6"/>
        <v>0</v>
      </c>
      <c r="X54" s="43"/>
      <c r="Y54" s="44">
        <f t="shared" si="7"/>
        <v>0</v>
      </c>
      <c r="Z54" s="51"/>
      <c r="AA54"/>
    </row>
    <row r="55" spans="2:27" ht="15">
      <c r="B55" s="45"/>
      <c r="C55" s="87"/>
      <c r="D55" s="87"/>
      <c r="E55" s="47"/>
      <c r="F55" s="48"/>
      <c r="G55" s="61"/>
      <c r="H55" s="50"/>
      <c r="I55" s="40" t="s">
        <v>21</v>
      </c>
      <c r="J55" s="41">
        <v>0</v>
      </c>
      <c r="K55" s="41">
        <v>0</v>
      </c>
      <c r="L55" s="41">
        <v>0</v>
      </c>
      <c r="M55" s="42">
        <f t="shared" si="4"/>
        <v>0</v>
      </c>
      <c r="N55"/>
      <c r="O55" s="41">
        <v>0</v>
      </c>
      <c r="P55" s="41">
        <v>0</v>
      </c>
      <c r="Q55" s="41">
        <v>0</v>
      </c>
      <c r="R55" s="42">
        <f t="shared" si="5"/>
        <v>0</v>
      </c>
      <c r="S55" s="43"/>
      <c r="T55" s="41">
        <v>0</v>
      </c>
      <c r="U55" s="41">
        <v>0</v>
      </c>
      <c r="V55" s="41">
        <v>0</v>
      </c>
      <c r="W55" s="42">
        <f t="shared" si="6"/>
        <v>0</v>
      </c>
      <c r="X55" s="43"/>
      <c r="Y55" s="44">
        <f t="shared" si="7"/>
        <v>0</v>
      </c>
      <c r="Z55" s="51"/>
      <c r="AA55"/>
    </row>
    <row r="56" spans="2:27" ht="15">
      <c r="B56" s="35"/>
      <c r="C56" s="76" t="s">
        <v>109</v>
      </c>
      <c r="D56" s="76" t="s">
        <v>23</v>
      </c>
      <c r="E56"/>
      <c r="F56" s="37">
        <f>SUM(Y56:Y57)</f>
        <v>26.550000000000004</v>
      </c>
      <c r="G56" s="38">
        <f>RANK(F56,F$38:F$75)</f>
        <v>2</v>
      </c>
      <c r="H56" s="39"/>
      <c r="I56" s="40" t="s">
        <v>20</v>
      </c>
      <c r="J56" s="41">
        <v>3.8</v>
      </c>
      <c r="K56" s="41">
        <v>3.8</v>
      </c>
      <c r="L56" s="41">
        <v>0.8</v>
      </c>
      <c r="M56" s="42">
        <f t="shared" si="4"/>
        <v>4.6</v>
      </c>
      <c r="N56"/>
      <c r="O56" s="41">
        <v>3.7</v>
      </c>
      <c r="P56" s="41">
        <v>3.7</v>
      </c>
      <c r="Q56" s="41">
        <v>0.9</v>
      </c>
      <c r="R56" s="42">
        <f t="shared" si="5"/>
        <v>4.6000000000000005</v>
      </c>
      <c r="S56" s="43"/>
      <c r="T56" s="41">
        <v>3.5</v>
      </c>
      <c r="U56" s="41">
        <v>3.5</v>
      </c>
      <c r="V56" s="41">
        <v>1</v>
      </c>
      <c r="W56" s="42">
        <f t="shared" si="6"/>
        <v>4.5</v>
      </c>
      <c r="X56" s="43"/>
      <c r="Y56" s="44">
        <f t="shared" si="7"/>
        <v>13.700000000000001</v>
      </c>
      <c r="Z56" s="51"/>
      <c r="AA56"/>
    </row>
    <row r="57" spans="2:27" ht="13.5">
      <c r="B57" s="45"/>
      <c r="C57" s="84"/>
      <c r="D57" s="85"/>
      <c r="E57" s="47"/>
      <c r="F57" s="48"/>
      <c r="G57" s="49"/>
      <c r="H57" s="50"/>
      <c r="I57" s="40" t="s">
        <v>21</v>
      </c>
      <c r="J57" s="41">
        <v>3.4</v>
      </c>
      <c r="K57" s="41">
        <v>3.5</v>
      </c>
      <c r="L57" s="41">
        <v>0.9</v>
      </c>
      <c r="M57" s="42">
        <f t="shared" si="4"/>
        <v>4.3500000000000005</v>
      </c>
      <c r="N57"/>
      <c r="O57" s="41">
        <v>3.3</v>
      </c>
      <c r="P57" s="41">
        <v>3.3</v>
      </c>
      <c r="Q57" s="41">
        <v>0.9</v>
      </c>
      <c r="R57" s="42">
        <f t="shared" si="5"/>
        <v>4.2</v>
      </c>
      <c r="S57" s="43"/>
      <c r="T57" s="41">
        <v>3.2</v>
      </c>
      <c r="U57" s="41">
        <v>3.4</v>
      </c>
      <c r="V57" s="41">
        <v>1</v>
      </c>
      <c r="W57" s="42">
        <f t="shared" si="6"/>
        <v>4.3</v>
      </c>
      <c r="X57" s="43"/>
      <c r="Y57" s="44">
        <f t="shared" si="7"/>
        <v>12.850000000000001</v>
      </c>
      <c r="Z57" s="51"/>
      <c r="AA57"/>
    </row>
    <row r="58" spans="2:27" ht="15">
      <c r="B58" s="35"/>
      <c r="C58" s="76" t="s">
        <v>110</v>
      </c>
      <c r="D58" s="76" t="s">
        <v>23</v>
      </c>
      <c r="E58"/>
      <c r="F58" s="37">
        <f>SUM(Y58:Y59)</f>
        <v>26</v>
      </c>
      <c r="G58" s="38">
        <f>RANK(F58,F$38:F$75)</f>
        <v>4</v>
      </c>
      <c r="H58" s="39"/>
      <c r="I58" s="40" t="s">
        <v>20</v>
      </c>
      <c r="J58" s="41">
        <v>3.6</v>
      </c>
      <c r="K58" s="41">
        <v>3.6</v>
      </c>
      <c r="L58" s="41">
        <v>0.8</v>
      </c>
      <c r="M58" s="42">
        <f t="shared" si="4"/>
        <v>4.4</v>
      </c>
      <c r="N58"/>
      <c r="O58" s="41">
        <v>3.8</v>
      </c>
      <c r="P58" s="41">
        <v>3.8</v>
      </c>
      <c r="Q58" s="41">
        <v>0.9</v>
      </c>
      <c r="R58" s="42">
        <f t="shared" si="5"/>
        <v>4.7</v>
      </c>
      <c r="S58" s="43"/>
      <c r="T58" s="41">
        <v>3.3</v>
      </c>
      <c r="U58" s="41">
        <v>3.4</v>
      </c>
      <c r="V58" s="41">
        <v>1</v>
      </c>
      <c r="W58" s="42">
        <f t="shared" si="6"/>
        <v>4.35</v>
      </c>
      <c r="X58" s="43"/>
      <c r="Y58" s="44">
        <f t="shared" si="7"/>
        <v>13.450000000000001</v>
      </c>
      <c r="Z58" s="51"/>
      <c r="AA58"/>
    </row>
    <row r="59" spans="2:27" ht="15">
      <c r="B59" s="45"/>
      <c r="C59" s="86"/>
      <c r="D59" s="85"/>
      <c r="E59" s="47"/>
      <c r="F59" s="48"/>
      <c r="G59" s="61"/>
      <c r="H59" s="50"/>
      <c r="I59" s="40" t="s">
        <v>21</v>
      </c>
      <c r="J59" s="41">
        <v>3.3</v>
      </c>
      <c r="K59" s="41">
        <v>3.4</v>
      </c>
      <c r="L59" s="41">
        <v>0.9</v>
      </c>
      <c r="M59" s="42">
        <f t="shared" si="4"/>
        <v>4.25</v>
      </c>
      <c r="N59"/>
      <c r="O59" s="41">
        <v>3.2</v>
      </c>
      <c r="P59" s="41">
        <v>3.3</v>
      </c>
      <c r="Q59" s="41">
        <v>0.9</v>
      </c>
      <c r="R59" s="42">
        <f t="shared" si="5"/>
        <v>4.15</v>
      </c>
      <c r="S59" s="43"/>
      <c r="T59" s="41">
        <v>3.4</v>
      </c>
      <c r="U59" s="41">
        <v>3.5</v>
      </c>
      <c r="V59" s="41">
        <v>0.7</v>
      </c>
      <c r="W59" s="42">
        <f t="shared" si="6"/>
        <v>4.15</v>
      </c>
      <c r="X59" s="43"/>
      <c r="Y59" s="44">
        <f t="shared" si="7"/>
        <v>12.55</v>
      </c>
      <c r="Z59" s="51"/>
      <c r="AA59"/>
    </row>
    <row r="60" spans="2:27" ht="15">
      <c r="B60" s="35"/>
      <c r="C60" s="108" t="s">
        <v>111</v>
      </c>
      <c r="D60" s="108" t="s">
        <v>23</v>
      </c>
      <c r="E60"/>
      <c r="F60" s="37">
        <f>SUM(Y60:Y61)</f>
        <v>25.6</v>
      </c>
      <c r="G60" s="38">
        <f>RANK(F60,F$38:F$75)</f>
        <v>8</v>
      </c>
      <c r="H60" s="39"/>
      <c r="I60" s="40" t="s">
        <v>20</v>
      </c>
      <c r="J60" s="41">
        <v>3.4</v>
      </c>
      <c r="K60" s="41">
        <v>3.4</v>
      </c>
      <c r="L60" s="41">
        <v>0.8</v>
      </c>
      <c r="M60" s="42">
        <f t="shared" si="4"/>
        <v>4.2</v>
      </c>
      <c r="N60"/>
      <c r="O60" s="41">
        <v>3.5</v>
      </c>
      <c r="P60" s="41">
        <v>3.5</v>
      </c>
      <c r="Q60" s="41">
        <v>0.9</v>
      </c>
      <c r="R60" s="42">
        <f t="shared" si="5"/>
        <v>4.4</v>
      </c>
      <c r="S60" s="43"/>
      <c r="T60" s="41">
        <v>3.4</v>
      </c>
      <c r="U60" s="41">
        <v>3.4</v>
      </c>
      <c r="V60" s="41">
        <v>1</v>
      </c>
      <c r="W60" s="42">
        <f t="shared" si="6"/>
        <v>4.4</v>
      </c>
      <c r="X60" s="43"/>
      <c r="Y60" s="44">
        <f t="shared" si="7"/>
        <v>13</v>
      </c>
      <c r="Z60" s="51"/>
      <c r="AA60"/>
    </row>
    <row r="61" spans="2:27" ht="15">
      <c r="B61" s="45"/>
      <c r="C61" s="89"/>
      <c r="D61" s="46"/>
      <c r="E61" s="47"/>
      <c r="F61" s="48"/>
      <c r="G61" s="49"/>
      <c r="H61" s="50"/>
      <c r="I61" s="40" t="s">
        <v>21</v>
      </c>
      <c r="J61" s="41">
        <v>3.4</v>
      </c>
      <c r="K61" s="41">
        <v>3.5</v>
      </c>
      <c r="L61" s="41">
        <v>0.8</v>
      </c>
      <c r="M61" s="42">
        <f t="shared" si="4"/>
        <v>4.25</v>
      </c>
      <c r="N61"/>
      <c r="O61" s="41">
        <v>3.1</v>
      </c>
      <c r="P61" s="41">
        <v>3.2</v>
      </c>
      <c r="Q61" s="41">
        <v>0.9</v>
      </c>
      <c r="R61" s="42">
        <f t="shared" si="5"/>
        <v>4.050000000000001</v>
      </c>
      <c r="S61" s="43"/>
      <c r="T61" s="41">
        <v>3.3</v>
      </c>
      <c r="U61" s="41">
        <v>3.3</v>
      </c>
      <c r="V61" s="41">
        <v>1</v>
      </c>
      <c r="W61" s="42">
        <f t="shared" si="6"/>
        <v>4.3</v>
      </c>
      <c r="X61" s="43"/>
      <c r="Y61" s="44">
        <f t="shared" si="7"/>
        <v>12.600000000000001</v>
      </c>
      <c r="Z61" s="51"/>
      <c r="AA61"/>
    </row>
    <row r="62" spans="2:27" ht="15">
      <c r="B62" s="35"/>
      <c r="C62" s="108" t="s">
        <v>112</v>
      </c>
      <c r="D62" s="76" t="s">
        <v>27</v>
      </c>
      <c r="E62"/>
      <c r="F62" s="37">
        <f>SUM(Y62:Y63)</f>
        <v>24.7</v>
      </c>
      <c r="G62" s="38">
        <f>RANK(F62,F$38:F$75)</f>
        <v>14</v>
      </c>
      <c r="H62" s="39"/>
      <c r="I62" s="40" t="s">
        <v>20</v>
      </c>
      <c r="J62" s="41">
        <v>3.2</v>
      </c>
      <c r="K62" s="41">
        <v>3.3</v>
      </c>
      <c r="L62" s="41">
        <v>0.8</v>
      </c>
      <c r="M62" s="42">
        <f t="shared" si="4"/>
        <v>4.05</v>
      </c>
      <c r="N62"/>
      <c r="O62" s="41">
        <v>3.5</v>
      </c>
      <c r="P62" s="41">
        <v>3.5</v>
      </c>
      <c r="Q62" s="41">
        <v>0.8</v>
      </c>
      <c r="R62" s="42">
        <f t="shared" si="5"/>
        <v>4.3</v>
      </c>
      <c r="S62" s="43"/>
      <c r="T62" s="41">
        <v>3.1</v>
      </c>
      <c r="U62" s="41">
        <v>3</v>
      </c>
      <c r="V62" s="41">
        <v>1</v>
      </c>
      <c r="W62" s="42">
        <f t="shared" si="6"/>
        <v>4.05</v>
      </c>
      <c r="X62" s="43"/>
      <c r="Y62" s="44">
        <f t="shared" si="7"/>
        <v>12.399999999999999</v>
      </c>
      <c r="Z62" s="51"/>
      <c r="AA62"/>
    </row>
    <row r="63" spans="2:27" ht="15">
      <c r="B63" s="45"/>
      <c r="C63" s="91"/>
      <c r="D63" s="92"/>
      <c r="E63" s="47"/>
      <c r="F63" s="48"/>
      <c r="G63" s="61"/>
      <c r="H63" s="50"/>
      <c r="I63" s="40" t="s">
        <v>21</v>
      </c>
      <c r="J63" s="41">
        <v>3.3</v>
      </c>
      <c r="K63" s="41">
        <v>3.4</v>
      </c>
      <c r="L63" s="41">
        <v>0.7</v>
      </c>
      <c r="M63" s="42">
        <f t="shared" si="4"/>
        <v>4.05</v>
      </c>
      <c r="N63"/>
      <c r="O63" s="41">
        <v>3.3</v>
      </c>
      <c r="P63" s="41">
        <v>3.3</v>
      </c>
      <c r="Q63" s="41">
        <v>0.8</v>
      </c>
      <c r="R63" s="42">
        <f t="shared" si="5"/>
        <v>4.1</v>
      </c>
      <c r="S63" s="43"/>
      <c r="T63" s="41">
        <v>3.2</v>
      </c>
      <c r="U63" s="41">
        <v>3.3</v>
      </c>
      <c r="V63" s="41">
        <v>0.9</v>
      </c>
      <c r="W63" s="42">
        <f t="shared" si="6"/>
        <v>4.15</v>
      </c>
      <c r="X63" s="43"/>
      <c r="Y63" s="44">
        <f t="shared" si="7"/>
        <v>12.3</v>
      </c>
      <c r="Z63" s="51"/>
      <c r="AA63"/>
    </row>
    <row r="64" spans="2:27" ht="15">
      <c r="B64" s="35"/>
      <c r="C64" s="76" t="s">
        <v>113</v>
      </c>
      <c r="D64" s="76" t="s">
        <v>27</v>
      </c>
      <c r="E64"/>
      <c r="F64" s="37">
        <f>SUM(Y64:Y65)</f>
        <v>25.55</v>
      </c>
      <c r="G64" s="38">
        <f>RANK(F64,F$38:F$75)</f>
        <v>10</v>
      </c>
      <c r="H64" s="39"/>
      <c r="I64" s="40" t="s">
        <v>20</v>
      </c>
      <c r="J64" s="41">
        <v>3.6</v>
      </c>
      <c r="K64" s="41">
        <v>3.6</v>
      </c>
      <c r="L64" s="41">
        <v>0.6000000000000001</v>
      </c>
      <c r="M64" s="42">
        <f t="shared" si="4"/>
        <v>4.2</v>
      </c>
      <c r="N64"/>
      <c r="O64" s="41">
        <v>3.5</v>
      </c>
      <c r="P64" s="41">
        <v>3.5</v>
      </c>
      <c r="Q64" s="41">
        <v>0.7</v>
      </c>
      <c r="R64" s="42">
        <f t="shared" si="5"/>
        <v>4.2</v>
      </c>
      <c r="S64" s="43"/>
      <c r="T64" s="41">
        <v>3.7</v>
      </c>
      <c r="U64" s="41">
        <v>3.6</v>
      </c>
      <c r="V64" s="41">
        <v>0.8</v>
      </c>
      <c r="W64" s="42">
        <f t="shared" si="6"/>
        <v>4.45</v>
      </c>
      <c r="X64" s="43"/>
      <c r="Y64" s="44">
        <f t="shared" si="7"/>
        <v>12.850000000000001</v>
      </c>
      <c r="Z64" s="51"/>
      <c r="AA64"/>
    </row>
    <row r="65" spans="2:27" ht="15">
      <c r="B65" s="45"/>
      <c r="C65" s="91"/>
      <c r="D65" s="92"/>
      <c r="E65" s="47"/>
      <c r="F65" s="48"/>
      <c r="G65" s="61"/>
      <c r="H65" s="50"/>
      <c r="I65" s="40" t="s">
        <v>21</v>
      </c>
      <c r="J65" s="41">
        <v>3.4</v>
      </c>
      <c r="K65" s="41">
        <v>3.5</v>
      </c>
      <c r="L65" s="41">
        <v>0.8</v>
      </c>
      <c r="M65" s="42">
        <f t="shared" si="4"/>
        <v>4.25</v>
      </c>
      <c r="N65"/>
      <c r="O65" s="41">
        <v>3.4</v>
      </c>
      <c r="P65" s="41">
        <v>3.2</v>
      </c>
      <c r="Q65" s="41">
        <v>0.9</v>
      </c>
      <c r="R65" s="42">
        <f t="shared" si="5"/>
        <v>4.2</v>
      </c>
      <c r="S65" s="43"/>
      <c r="T65" s="41">
        <v>3.2</v>
      </c>
      <c r="U65" s="41">
        <v>3.3</v>
      </c>
      <c r="V65" s="41">
        <v>1</v>
      </c>
      <c r="W65" s="42">
        <f t="shared" si="6"/>
        <v>4.25</v>
      </c>
      <c r="X65" s="43"/>
      <c r="Y65" s="44">
        <f t="shared" si="7"/>
        <v>12.7</v>
      </c>
      <c r="Z65" s="51"/>
      <c r="AA65"/>
    </row>
    <row r="66" spans="2:27" ht="15">
      <c r="B66" s="35"/>
      <c r="C66" s="106" t="s">
        <v>114</v>
      </c>
      <c r="D66" s="76" t="s">
        <v>27</v>
      </c>
      <c r="E66"/>
      <c r="F66" s="37">
        <f>SUM(Y66:Y67)</f>
        <v>0</v>
      </c>
      <c r="G66" s="38">
        <f>RANK(F66,F$38:F$75)</f>
        <v>16</v>
      </c>
      <c r="H66" s="39"/>
      <c r="I66" s="40" t="s">
        <v>20</v>
      </c>
      <c r="J66" s="41">
        <v>0</v>
      </c>
      <c r="K66" s="41">
        <v>0</v>
      </c>
      <c r="L66" s="41">
        <v>0</v>
      </c>
      <c r="M66" s="42">
        <f t="shared" si="4"/>
        <v>0</v>
      </c>
      <c r="N66"/>
      <c r="O66" s="41">
        <v>0</v>
      </c>
      <c r="P66" s="41">
        <v>0</v>
      </c>
      <c r="Q66" s="41">
        <v>0</v>
      </c>
      <c r="R66" s="42">
        <f t="shared" si="5"/>
        <v>0</v>
      </c>
      <c r="S66" s="43"/>
      <c r="T66" s="41">
        <v>0</v>
      </c>
      <c r="U66" s="41">
        <v>0</v>
      </c>
      <c r="V66" s="41">
        <v>0</v>
      </c>
      <c r="W66" s="42">
        <f t="shared" si="6"/>
        <v>0</v>
      </c>
      <c r="X66" s="43"/>
      <c r="Y66" s="44">
        <f t="shared" si="7"/>
        <v>0</v>
      </c>
      <c r="Z66" s="51"/>
      <c r="AA66"/>
    </row>
    <row r="67" spans="2:27" ht="15">
      <c r="B67" s="45"/>
      <c r="C67" s="46"/>
      <c r="D67" s="46"/>
      <c r="E67" s="47"/>
      <c r="F67" s="48"/>
      <c r="G67" s="61"/>
      <c r="H67" s="50"/>
      <c r="I67" s="40" t="s">
        <v>21</v>
      </c>
      <c r="J67" s="41">
        <v>0</v>
      </c>
      <c r="K67" s="41">
        <v>0</v>
      </c>
      <c r="L67" s="41">
        <v>0</v>
      </c>
      <c r="M67" s="42">
        <f t="shared" si="4"/>
        <v>0</v>
      </c>
      <c r="N67"/>
      <c r="O67" s="41">
        <v>0</v>
      </c>
      <c r="P67" s="41">
        <v>0</v>
      </c>
      <c r="Q67" s="41">
        <v>0</v>
      </c>
      <c r="R67" s="42">
        <f t="shared" si="5"/>
        <v>0</v>
      </c>
      <c r="S67" s="43"/>
      <c r="T67" s="41">
        <v>0</v>
      </c>
      <c r="U67" s="41">
        <v>0</v>
      </c>
      <c r="V67" s="41">
        <v>0</v>
      </c>
      <c r="W67" s="42">
        <f t="shared" si="6"/>
        <v>0</v>
      </c>
      <c r="X67" s="43"/>
      <c r="Y67" s="44">
        <f t="shared" si="7"/>
        <v>0</v>
      </c>
      <c r="Z67" s="51"/>
      <c r="AA67"/>
    </row>
    <row r="68" spans="2:27" ht="15">
      <c r="B68" s="35"/>
      <c r="C68" s="76" t="s">
        <v>115</v>
      </c>
      <c r="D68" s="76" t="s">
        <v>27</v>
      </c>
      <c r="E68"/>
      <c r="F68" s="37">
        <f>SUM(Y68:Y69)</f>
        <v>25.35</v>
      </c>
      <c r="G68" s="38">
        <f>RANK(F68,F$38:F$75)</f>
        <v>12</v>
      </c>
      <c r="H68" s="39"/>
      <c r="I68" s="40" t="s">
        <v>20</v>
      </c>
      <c r="J68" s="41">
        <v>3.5</v>
      </c>
      <c r="K68" s="41">
        <v>3.6</v>
      </c>
      <c r="L68" s="41">
        <v>0.7</v>
      </c>
      <c r="M68" s="42">
        <f t="shared" si="4"/>
        <v>4.25</v>
      </c>
      <c r="N68"/>
      <c r="O68" s="41">
        <v>3.6</v>
      </c>
      <c r="P68" s="41">
        <v>3.6</v>
      </c>
      <c r="Q68" s="41">
        <v>0.8</v>
      </c>
      <c r="R68" s="42">
        <f t="shared" si="5"/>
        <v>4.4</v>
      </c>
      <c r="S68" s="43"/>
      <c r="T68" s="41">
        <v>3.7</v>
      </c>
      <c r="U68" s="41">
        <v>3.7</v>
      </c>
      <c r="V68" s="41">
        <v>0.9</v>
      </c>
      <c r="W68" s="42">
        <f t="shared" si="6"/>
        <v>4.6000000000000005</v>
      </c>
      <c r="X68" s="43"/>
      <c r="Y68" s="44">
        <f t="shared" si="7"/>
        <v>13.25</v>
      </c>
      <c r="Z68" s="51"/>
      <c r="AA68"/>
    </row>
    <row r="69" spans="2:27" ht="15">
      <c r="B69" s="45"/>
      <c r="C69" s="92"/>
      <c r="D69" s="92"/>
      <c r="E69" s="47"/>
      <c r="F69" s="48"/>
      <c r="G69" s="61"/>
      <c r="H69" s="50"/>
      <c r="I69" s="40" t="s">
        <v>21</v>
      </c>
      <c r="J69" s="41">
        <v>3.3</v>
      </c>
      <c r="K69" s="41">
        <v>3.4</v>
      </c>
      <c r="L69" s="41">
        <v>0.7</v>
      </c>
      <c r="M69" s="42">
        <f t="shared" si="4"/>
        <v>4.05</v>
      </c>
      <c r="N69"/>
      <c r="O69" s="41">
        <v>3.2</v>
      </c>
      <c r="P69" s="41">
        <v>3.3</v>
      </c>
      <c r="Q69" s="41">
        <v>0.8</v>
      </c>
      <c r="R69" s="42">
        <f t="shared" si="5"/>
        <v>4.05</v>
      </c>
      <c r="S69" s="43"/>
      <c r="T69" s="41">
        <v>3.1</v>
      </c>
      <c r="U69" s="41">
        <v>3.1</v>
      </c>
      <c r="V69" s="41">
        <v>0.9</v>
      </c>
      <c r="W69" s="42">
        <f t="shared" si="6"/>
        <v>4</v>
      </c>
      <c r="X69" s="43"/>
      <c r="Y69" s="44">
        <f t="shared" si="7"/>
        <v>12.100000000000001</v>
      </c>
      <c r="Z69" s="51"/>
      <c r="AA69"/>
    </row>
    <row r="70" spans="2:27" ht="15">
      <c r="B70" s="35"/>
      <c r="C70" s="76" t="s">
        <v>116</v>
      </c>
      <c r="D70" s="76" t="s">
        <v>117</v>
      </c>
      <c r="E70"/>
      <c r="F70" s="37">
        <f>SUM(Y70:Y71)</f>
        <v>25.6</v>
      </c>
      <c r="G70" s="38">
        <f>RANK(F70,F$38:F$75)</f>
        <v>8</v>
      </c>
      <c r="H70" s="39"/>
      <c r="I70" s="40" t="s">
        <v>20</v>
      </c>
      <c r="J70" s="41">
        <v>3.3</v>
      </c>
      <c r="K70" s="41">
        <v>3.6</v>
      </c>
      <c r="L70" s="41">
        <v>0.8</v>
      </c>
      <c r="M70" s="42">
        <f t="shared" si="4"/>
        <v>4.25</v>
      </c>
      <c r="N70"/>
      <c r="O70" s="41">
        <v>3.5</v>
      </c>
      <c r="P70" s="41">
        <v>3.5</v>
      </c>
      <c r="Q70" s="41">
        <v>0.9</v>
      </c>
      <c r="R70" s="42">
        <f t="shared" si="5"/>
        <v>4.4</v>
      </c>
      <c r="S70" s="43"/>
      <c r="T70" s="41">
        <v>3.6</v>
      </c>
      <c r="U70" s="41">
        <v>3.6</v>
      </c>
      <c r="V70" s="41">
        <v>1</v>
      </c>
      <c r="W70" s="42">
        <f t="shared" si="6"/>
        <v>4.6</v>
      </c>
      <c r="X70" s="43"/>
      <c r="Y70" s="44">
        <f t="shared" si="7"/>
        <v>13.25</v>
      </c>
      <c r="Z70" s="51"/>
      <c r="AA70"/>
    </row>
    <row r="71" spans="2:27" ht="15">
      <c r="B71" s="45"/>
      <c r="C71" s="92"/>
      <c r="D71" s="92"/>
      <c r="E71" s="47"/>
      <c r="F71" s="48"/>
      <c r="G71" s="61"/>
      <c r="H71" s="50"/>
      <c r="I71" s="40" t="s">
        <v>21</v>
      </c>
      <c r="J71" s="41">
        <v>3.2</v>
      </c>
      <c r="K71" s="41">
        <v>3.3</v>
      </c>
      <c r="L71" s="41">
        <v>0.8</v>
      </c>
      <c r="M71" s="42">
        <f t="shared" si="4"/>
        <v>4.05</v>
      </c>
      <c r="N71"/>
      <c r="O71" s="41">
        <v>3.3</v>
      </c>
      <c r="P71" s="41">
        <v>3.3</v>
      </c>
      <c r="Q71" s="41">
        <v>0.9</v>
      </c>
      <c r="R71" s="42">
        <f t="shared" si="5"/>
        <v>4.2</v>
      </c>
      <c r="S71" s="43"/>
      <c r="T71" s="41">
        <v>3.1</v>
      </c>
      <c r="U71" s="41">
        <v>3.1</v>
      </c>
      <c r="V71" s="41">
        <v>1</v>
      </c>
      <c r="W71" s="42">
        <f t="shared" si="6"/>
        <v>4.1</v>
      </c>
      <c r="X71" s="43"/>
      <c r="Y71" s="44">
        <f t="shared" si="7"/>
        <v>12.350000000000001</v>
      </c>
      <c r="Z71" s="51"/>
      <c r="AA71"/>
    </row>
    <row r="72" spans="2:27" ht="15">
      <c r="B72" s="35"/>
      <c r="C72" s="76" t="s">
        <v>118</v>
      </c>
      <c r="D72" s="76" t="s">
        <v>117</v>
      </c>
      <c r="E72"/>
      <c r="F72" s="37">
        <f>SUM(Y72:Y73)</f>
        <v>24.700000000000003</v>
      </c>
      <c r="G72" s="38">
        <f>RANK(F72,F$38:F$75)</f>
        <v>13</v>
      </c>
      <c r="H72" s="39"/>
      <c r="I72" s="40" t="s">
        <v>20</v>
      </c>
      <c r="J72" s="41">
        <v>3</v>
      </c>
      <c r="K72" s="41">
        <v>3</v>
      </c>
      <c r="L72" s="41">
        <v>0.8</v>
      </c>
      <c r="M72" s="42">
        <f t="shared" si="4"/>
        <v>3.8</v>
      </c>
      <c r="N72"/>
      <c r="O72" s="41">
        <v>3.4</v>
      </c>
      <c r="P72" s="41">
        <v>3.5</v>
      </c>
      <c r="Q72" s="41">
        <v>0.9</v>
      </c>
      <c r="R72" s="42">
        <f t="shared" si="5"/>
        <v>4.3500000000000005</v>
      </c>
      <c r="S72" s="43"/>
      <c r="T72" s="41">
        <v>3.2</v>
      </c>
      <c r="U72" s="41">
        <v>3.5</v>
      </c>
      <c r="V72" s="41">
        <v>1</v>
      </c>
      <c r="W72" s="42">
        <f t="shared" si="6"/>
        <v>4.35</v>
      </c>
      <c r="X72" s="43"/>
      <c r="Y72" s="44">
        <f t="shared" si="7"/>
        <v>12.5</v>
      </c>
      <c r="Z72" s="51"/>
      <c r="AA72"/>
    </row>
    <row r="73" spans="2:27" ht="15">
      <c r="B73" s="45"/>
      <c r="C73" s="92"/>
      <c r="D73" s="92"/>
      <c r="E73" s="47"/>
      <c r="F73" s="48"/>
      <c r="G73" s="61"/>
      <c r="H73" s="50"/>
      <c r="I73" s="40" t="s">
        <v>21</v>
      </c>
      <c r="J73" s="41">
        <v>3.3</v>
      </c>
      <c r="K73" s="41">
        <v>3.3</v>
      </c>
      <c r="L73" s="41">
        <v>0.8</v>
      </c>
      <c r="M73" s="42">
        <f t="shared" si="4"/>
        <v>4.1</v>
      </c>
      <c r="N73"/>
      <c r="O73" s="41">
        <v>3.2</v>
      </c>
      <c r="P73" s="41">
        <v>3.2</v>
      </c>
      <c r="Q73" s="41">
        <v>0.9</v>
      </c>
      <c r="R73" s="42">
        <f t="shared" si="5"/>
        <v>4.1000000000000005</v>
      </c>
      <c r="S73" s="43"/>
      <c r="T73" s="41">
        <v>2.9</v>
      </c>
      <c r="U73" s="41">
        <v>3.1</v>
      </c>
      <c r="V73" s="41">
        <v>1</v>
      </c>
      <c r="W73" s="42">
        <f t="shared" si="6"/>
        <v>4</v>
      </c>
      <c r="X73" s="43"/>
      <c r="Y73" s="44">
        <f t="shared" si="7"/>
        <v>12.200000000000001</v>
      </c>
      <c r="Z73" s="51"/>
      <c r="AA73"/>
    </row>
    <row r="74" spans="2:27" ht="15">
      <c r="B74" s="35"/>
      <c r="C74" s="76" t="s">
        <v>119</v>
      </c>
      <c r="D74" s="76" t="s">
        <v>27</v>
      </c>
      <c r="E74"/>
      <c r="F74" s="37">
        <f>SUM(Y74:Y75)</f>
        <v>26.4</v>
      </c>
      <c r="G74" s="38">
        <f>RANK(F74,F$38:F$75)</f>
        <v>3</v>
      </c>
      <c r="H74" s="39"/>
      <c r="I74" s="40" t="s">
        <v>20</v>
      </c>
      <c r="J74" s="41">
        <v>3.6</v>
      </c>
      <c r="K74" s="41">
        <v>3.7</v>
      </c>
      <c r="L74" s="41">
        <v>0.6000000000000001</v>
      </c>
      <c r="M74" s="42">
        <f t="shared" si="4"/>
        <v>4.25</v>
      </c>
      <c r="N74"/>
      <c r="O74" s="41">
        <v>3.7</v>
      </c>
      <c r="P74" s="41">
        <v>3.8</v>
      </c>
      <c r="Q74" s="41">
        <v>0.7</v>
      </c>
      <c r="R74" s="42">
        <f t="shared" si="5"/>
        <v>4.45</v>
      </c>
      <c r="S74" s="43"/>
      <c r="T74" s="41">
        <v>3.7</v>
      </c>
      <c r="U74" s="41">
        <v>3.7</v>
      </c>
      <c r="V74" s="41">
        <v>0.8</v>
      </c>
      <c r="W74" s="42">
        <f t="shared" si="6"/>
        <v>4.5</v>
      </c>
      <c r="X74" s="43"/>
      <c r="Y74" s="44">
        <f t="shared" si="7"/>
        <v>13.2</v>
      </c>
      <c r="Z74" s="51"/>
      <c r="AA74"/>
    </row>
    <row r="75" spans="2:27" ht="15">
      <c r="B75" s="64"/>
      <c r="C75" s="66"/>
      <c r="D75" s="66"/>
      <c r="E75" s="47"/>
      <c r="F75" s="67"/>
      <c r="G75" s="68"/>
      <c r="H75" s="50"/>
      <c r="I75" s="40" t="s">
        <v>21</v>
      </c>
      <c r="J75" s="41">
        <v>3.6</v>
      </c>
      <c r="K75" s="41">
        <v>3.6</v>
      </c>
      <c r="L75" s="41">
        <v>0.8</v>
      </c>
      <c r="M75" s="42">
        <f t="shared" si="4"/>
        <v>4.4</v>
      </c>
      <c r="N75"/>
      <c r="O75" s="41">
        <v>3.5</v>
      </c>
      <c r="P75" s="41">
        <v>3.5</v>
      </c>
      <c r="Q75" s="41">
        <v>0.7</v>
      </c>
      <c r="R75" s="42">
        <f t="shared" si="5"/>
        <v>4.2</v>
      </c>
      <c r="S75" s="43"/>
      <c r="T75" s="41">
        <v>3.7</v>
      </c>
      <c r="U75" s="41">
        <v>3.7</v>
      </c>
      <c r="V75" s="41">
        <v>0.9</v>
      </c>
      <c r="W75" s="42">
        <f t="shared" si="6"/>
        <v>4.6000000000000005</v>
      </c>
      <c r="X75" s="43"/>
      <c r="Y75" s="44">
        <f t="shared" si="7"/>
        <v>13.200000000000001</v>
      </c>
      <c r="Z75" s="51"/>
      <c r="AA75"/>
    </row>
    <row r="76" spans="2:27" ht="15">
      <c r="B76" s="69"/>
      <c r="C76" s="96"/>
      <c r="D76" s="97"/>
      <c r="E76" s="47"/>
      <c r="F76" s="98"/>
      <c r="G76" s="99"/>
      <c r="H76" s="100"/>
      <c r="I76" s="101"/>
      <c r="J76" s="102"/>
      <c r="K76" s="102"/>
      <c r="L76" s="102"/>
      <c r="M76" s="43"/>
      <c r="N76"/>
      <c r="O76" s="102"/>
      <c r="P76" s="102"/>
      <c r="Q76" s="102"/>
      <c r="R76" s="43"/>
      <c r="S76" s="43"/>
      <c r="T76" s="102"/>
      <c r="U76" s="102"/>
      <c r="V76" s="102"/>
      <c r="W76" s="43"/>
      <c r="X76" s="43"/>
      <c r="Y76" s="103"/>
      <c r="Z76" s="51"/>
      <c r="AA76"/>
    </row>
    <row r="77" spans="2:27" ht="15">
      <c r="B77" s="69"/>
      <c r="C77" s="96"/>
      <c r="D77" s="97"/>
      <c r="E77"/>
      <c r="F77" s="98"/>
      <c r="G77" s="99"/>
      <c r="H77" s="100"/>
      <c r="I77" s="101"/>
      <c r="J77" s="102"/>
      <c r="K77" s="102"/>
      <c r="L77" s="102"/>
      <c r="M77" s="43"/>
      <c r="N77"/>
      <c r="O77" s="102"/>
      <c r="P77" s="102"/>
      <c r="Q77" s="102"/>
      <c r="R77" s="43"/>
      <c r="S77" s="43"/>
      <c r="T77" s="102"/>
      <c r="U77" s="102"/>
      <c r="V77" s="102"/>
      <c r="W77" s="43"/>
      <c r="X77" s="43"/>
      <c r="Y77" s="103"/>
      <c r="Z77" s="51"/>
      <c r="AA77"/>
    </row>
    <row r="78" spans="2:27" ht="15.75">
      <c r="B78" s="14"/>
      <c r="C78" s="13"/>
      <c r="D78" s="13"/>
      <c r="E78"/>
      <c r="F78"/>
      <c r="G78"/>
      <c r="H78" s="47"/>
      <c r="I78" s="71"/>
      <c r="J78" s="16" t="s">
        <v>2</v>
      </c>
      <c r="K78" s="11"/>
      <c r="L78" s="11"/>
      <c r="M78" s="14"/>
      <c r="N78" s="15"/>
      <c r="O78" s="16" t="s">
        <v>3</v>
      </c>
      <c r="P78" s="11"/>
      <c r="Q78" s="11"/>
      <c r="R78" s="14"/>
      <c r="S78" s="14"/>
      <c r="T78" s="16" t="s">
        <v>4</v>
      </c>
      <c r="U78" s="11"/>
      <c r="V78" s="11"/>
      <c r="W78" s="14"/>
      <c r="X78" s="14"/>
      <c r="Y78" s="14"/>
      <c r="Z78"/>
      <c r="AA78" s="4"/>
    </row>
    <row r="79" spans="2:27" ht="18">
      <c r="B79" s="14"/>
      <c r="C79" s="17" t="s">
        <v>120</v>
      </c>
      <c r="D79" s="18"/>
      <c r="E79" s="18"/>
      <c r="F79" s="19" t="s">
        <v>6</v>
      </c>
      <c r="G79"/>
      <c r="H79" s="72"/>
      <c r="I79" s="73"/>
      <c r="J79" s="20" t="s">
        <v>7</v>
      </c>
      <c r="K79" s="20"/>
      <c r="L79" s="21" t="s">
        <v>8</v>
      </c>
      <c r="M79" s="14"/>
      <c r="N79" s="15"/>
      <c r="O79" s="20" t="s">
        <v>7</v>
      </c>
      <c r="P79" s="20"/>
      <c r="Q79" s="21" t="s">
        <v>8</v>
      </c>
      <c r="R79" s="14"/>
      <c r="S79" s="14"/>
      <c r="T79" s="20" t="s">
        <v>7</v>
      </c>
      <c r="U79" s="20"/>
      <c r="V79" s="21" t="s">
        <v>8</v>
      </c>
      <c r="W79" s="14"/>
      <c r="X79" s="14"/>
      <c r="Y79"/>
      <c r="Z79"/>
      <c r="AA79"/>
    </row>
    <row r="80" spans="2:27" ht="18">
      <c r="B80" s="22" t="s">
        <v>9</v>
      </c>
      <c r="C80" s="23" t="s">
        <v>10</v>
      </c>
      <c r="D80" s="24"/>
      <c r="E80"/>
      <c r="F80" s="25" t="s">
        <v>11</v>
      </c>
      <c r="G80" s="74" t="s">
        <v>12</v>
      </c>
      <c r="H80" s="27"/>
      <c r="I80" s="75" t="s">
        <v>13</v>
      </c>
      <c r="J80" s="29" t="s">
        <v>14</v>
      </c>
      <c r="K80" s="30" t="s">
        <v>15</v>
      </c>
      <c r="L80" s="31" t="s">
        <v>16</v>
      </c>
      <c r="M80" s="32" t="s">
        <v>17</v>
      </c>
      <c r="N80"/>
      <c r="O80" s="29" t="s">
        <v>14</v>
      </c>
      <c r="P80" s="30" t="s">
        <v>15</v>
      </c>
      <c r="Q80" s="31" t="s">
        <v>16</v>
      </c>
      <c r="R80" s="32" t="s">
        <v>17</v>
      </c>
      <c r="S80" s="33"/>
      <c r="T80" s="29" t="s">
        <v>14</v>
      </c>
      <c r="U80" s="30" t="s">
        <v>15</v>
      </c>
      <c r="V80" s="31" t="s">
        <v>16</v>
      </c>
      <c r="W80" s="32" t="s">
        <v>17</v>
      </c>
      <c r="X80" s="33"/>
      <c r="Y80" s="34" t="s">
        <v>11</v>
      </c>
      <c r="Z80"/>
      <c r="AA80"/>
    </row>
    <row r="81" spans="2:27" ht="15">
      <c r="B81" s="35"/>
      <c r="C81" s="81" t="s">
        <v>121</v>
      </c>
      <c r="D81" s="81" t="s">
        <v>53</v>
      </c>
      <c r="E81"/>
      <c r="F81" s="37">
        <f>SUM(Y81:Y82)</f>
        <v>23.4</v>
      </c>
      <c r="G81" s="38">
        <f>RANK(F81,F$81:F$98)</f>
        <v>5</v>
      </c>
      <c r="H81" s="39"/>
      <c r="I81" s="40" t="s">
        <v>20</v>
      </c>
      <c r="J81" s="41">
        <v>3.3</v>
      </c>
      <c r="K81" s="41">
        <v>3.4</v>
      </c>
      <c r="L81" s="41">
        <v>0.6000000000000001</v>
      </c>
      <c r="M81" s="42">
        <f aca="true" t="shared" si="8" ref="M81:M98">((J81+K81)/2)+L81</f>
        <v>3.9499999999999997</v>
      </c>
      <c r="N81"/>
      <c r="O81" s="41">
        <v>3.2</v>
      </c>
      <c r="P81" s="41">
        <v>3.4</v>
      </c>
      <c r="Q81" s="41">
        <v>0.7</v>
      </c>
      <c r="R81" s="42">
        <f aca="true" t="shared" si="9" ref="R81:R98">((O81+P81)/2)+Q81</f>
        <v>4</v>
      </c>
      <c r="S81" s="43"/>
      <c r="T81" s="41">
        <v>3.1</v>
      </c>
      <c r="U81" s="41">
        <v>3.3</v>
      </c>
      <c r="V81" s="41">
        <v>0.7</v>
      </c>
      <c r="W81" s="42">
        <f aca="true" t="shared" si="10" ref="W81:W98">((T81+U81)/2)+V81</f>
        <v>3.9000000000000004</v>
      </c>
      <c r="X81" s="43"/>
      <c r="Y81" s="44">
        <f aca="true" t="shared" si="11" ref="Y81:Y98">SUM(M81,R81,W81)</f>
        <v>11.85</v>
      </c>
      <c r="Z81"/>
      <c r="AA81"/>
    </row>
    <row r="82" spans="2:27" ht="13.5">
      <c r="B82" s="45"/>
      <c r="C82" s="82"/>
      <c r="D82" s="83"/>
      <c r="E82" s="47"/>
      <c r="F82" s="48"/>
      <c r="G82" s="61"/>
      <c r="H82" s="50"/>
      <c r="I82" s="40" t="s">
        <v>21</v>
      </c>
      <c r="J82" s="41">
        <v>3.2</v>
      </c>
      <c r="K82" s="41">
        <v>3.2</v>
      </c>
      <c r="L82" s="41">
        <v>0.7</v>
      </c>
      <c r="M82" s="42">
        <f t="shared" si="8"/>
        <v>3.9000000000000004</v>
      </c>
      <c r="N82"/>
      <c r="O82" s="41">
        <v>3.1</v>
      </c>
      <c r="P82" s="41">
        <v>3.2</v>
      </c>
      <c r="Q82" s="41">
        <v>0.8</v>
      </c>
      <c r="R82" s="42">
        <f t="shared" si="9"/>
        <v>3.95</v>
      </c>
      <c r="S82" s="43"/>
      <c r="T82" s="41">
        <v>2.8</v>
      </c>
      <c r="U82" s="41">
        <v>2.8</v>
      </c>
      <c r="V82" s="41">
        <v>0.9</v>
      </c>
      <c r="W82" s="42">
        <f t="shared" si="10"/>
        <v>3.6999999999999997</v>
      </c>
      <c r="X82" s="43"/>
      <c r="Y82" s="44">
        <f t="shared" si="11"/>
        <v>11.55</v>
      </c>
      <c r="Z82" s="51"/>
      <c r="AA82"/>
    </row>
    <row r="83" spans="2:27" ht="15">
      <c r="B83" s="35"/>
      <c r="C83" s="81" t="s">
        <v>122</v>
      </c>
      <c r="D83" s="81" t="s">
        <v>53</v>
      </c>
      <c r="E83"/>
      <c r="F83" s="37">
        <f>SUM(Y83:Y84)</f>
        <v>24.4</v>
      </c>
      <c r="G83" s="38">
        <f>RANK(F83,F$81:F$98)</f>
        <v>3</v>
      </c>
      <c r="H83" s="39"/>
      <c r="I83" s="40" t="s">
        <v>20</v>
      </c>
      <c r="J83" s="41">
        <v>3.6</v>
      </c>
      <c r="K83" s="41">
        <v>3.4</v>
      </c>
      <c r="L83" s="41">
        <v>0.7</v>
      </c>
      <c r="M83" s="42">
        <f t="shared" si="8"/>
        <v>4.2</v>
      </c>
      <c r="N83"/>
      <c r="O83" s="41">
        <v>3</v>
      </c>
      <c r="P83" s="41">
        <v>3.3</v>
      </c>
      <c r="Q83" s="41">
        <v>0.7</v>
      </c>
      <c r="R83" s="42">
        <f t="shared" si="9"/>
        <v>3.85</v>
      </c>
      <c r="S83" s="43"/>
      <c r="T83" s="41">
        <v>3.4</v>
      </c>
      <c r="U83" s="41">
        <v>3.2</v>
      </c>
      <c r="V83" s="41">
        <v>0.9</v>
      </c>
      <c r="W83" s="42">
        <f t="shared" si="10"/>
        <v>4.2</v>
      </c>
      <c r="X83" s="43"/>
      <c r="Y83" s="44">
        <f t="shared" si="11"/>
        <v>12.25</v>
      </c>
      <c r="Z83" s="51"/>
      <c r="AA83"/>
    </row>
    <row r="84" spans="2:27" ht="13.5">
      <c r="B84" s="45"/>
      <c r="C84" s="82"/>
      <c r="D84" s="83"/>
      <c r="E84" s="47"/>
      <c r="F84" s="48"/>
      <c r="G84" s="61"/>
      <c r="H84" s="50"/>
      <c r="I84" s="40" t="s">
        <v>21</v>
      </c>
      <c r="J84" s="41">
        <v>3.3</v>
      </c>
      <c r="K84" s="41">
        <v>3.3</v>
      </c>
      <c r="L84" s="41">
        <v>0.8</v>
      </c>
      <c r="M84" s="42">
        <f t="shared" si="8"/>
        <v>4.1</v>
      </c>
      <c r="N84"/>
      <c r="O84" s="41">
        <v>3.3</v>
      </c>
      <c r="P84" s="41">
        <v>3.4</v>
      </c>
      <c r="Q84" s="41">
        <v>0.7</v>
      </c>
      <c r="R84" s="42">
        <f t="shared" si="9"/>
        <v>4.05</v>
      </c>
      <c r="S84" s="43"/>
      <c r="T84" s="41">
        <v>3.1</v>
      </c>
      <c r="U84" s="41">
        <v>3.1</v>
      </c>
      <c r="V84" s="41">
        <v>0.9</v>
      </c>
      <c r="W84" s="42">
        <f t="shared" si="10"/>
        <v>4</v>
      </c>
      <c r="X84" s="43"/>
      <c r="Y84" s="44">
        <f t="shared" si="11"/>
        <v>12.15</v>
      </c>
      <c r="Z84" s="51"/>
      <c r="AA84"/>
    </row>
    <row r="85" spans="2:27" ht="15">
      <c r="B85" s="35"/>
      <c r="C85" s="81" t="s">
        <v>123</v>
      </c>
      <c r="D85" s="81" t="s">
        <v>53</v>
      </c>
      <c r="E85"/>
      <c r="F85" s="37">
        <f>SUM(Y85:Y86)</f>
        <v>25.550000000000004</v>
      </c>
      <c r="G85" s="38">
        <f>RANK(F85,F$81:F$98)</f>
        <v>1</v>
      </c>
      <c r="H85" s="39"/>
      <c r="I85" s="40" t="s">
        <v>20</v>
      </c>
      <c r="J85" s="41">
        <v>3.3</v>
      </c>
      <c r="K85" s="41">
        <v>3.5</v>
      </c>
      <c r="L85" s="41">
        <v>0.8</v>
      </c>
      <c r="M85" s="42">
        <f t="shared" si="8"/>
        <v>4.2</v>
      </c>
      <c r="N85"/>
      <c r="O85" s="41">
        <v>3.6</v>
      </c>
      <c r="P85" s="41">
        <v>3.6</v>
      </c>
      <c r="Q85" s="41">
        <v>0.8</v>
      </c>
      <c r="R85" s="42">
        <f t="shared" si="9"/>
        <v>4.4</v>
      </c>
      <c r="S85" s="43"/>
      <c r="T85" s="41">
        <v>3.7</v>
      </c>
      <c r="U85" s="41">
        <v>3.6</v>
      </c>
      <c r="V85" s="41">
        <v>0.9</v>
      </c>
      <c r="W85" s="42">
        <f t="shared" si="10"/>
        <v>4.550000000000001</v>
      </c>
      <c r="X85" s="43"/>
      <c r="Y85" s="44">
        <f t="shared" si="11"/>
        <v>13.150000000000002</v>
      </c>
      <c r="Z85" s="51"/>
      <c r="AA85"/>
    </row>
    <row r="86" spans="2:27" ht="13.5">
      <c r="B86" s="45"/>
      <c r="C86" s="82"/>
      <c r="D86" s="83"/>
      <c r="E86" s="47"/>
      <c r="F86" s="48"/>
      <c r="G86" s="61"/>
      <c r="H86" s="50"/>
      <c r="I86" s="40" t="s">
        <v>21</v>
      </c>
      <c r="J86" s="41">
        <v>3.4</v>
      </c>
      <c r="K86" s="41">
        <v>3.4</v>
      </c>
      <c r="L86" s="41">
        <v>0.7</v>
      </c>
      <c r="M86" s="42">
        <f t="shared" si="8"/>
        <v>4.1</v>
      </c>
      <c r="N86"/>
      <c r="O86" s="41">
        <v>3.2</v>
      </c>
      <c r="P86" s="41">
        <v>3.4</v>
      </c>
      <c r="Q86" s="41">
        <v>0.8</v>
      </c>
      <c r="R86" s="42">
        <f t="shared" si="9"/>
        <v>4.1</v>
      </c>
      <c r="S86" s="43"/>
      <c r="T86" s="41">
        <v>3.3</v>
      </c>
      <c r="U86" s="41">
        <v>3.3</v>
      </c>
      <c r="V86" s="41">
        <v>0.9</v>
      </c>
      <c r="W86" s="42">
        <f t="shared" si="10"/>
        <v>4.2</v>
      </c>
      <c r="X86" s="43"/>
      <c r="Y86" s="44">
        <f t="shared" si="11"/>
        <v>12.4</v>
      </c>
      <c r="Z86" s="51"/>
      <c r="AA86"/>
    </row>
    <row r="87" spans="2:27" ht="15">
      <c r="B87" s="35"/>
      <c r="C87" s="81" t="s">
        <v>124</v>
      </c>
      <c r="D87" s="81" t="s">
        <v>53</v>
      </c>
      <c r="E87"/>
      <c r="F87" s="37">
        <f>SUM(Y87:Y88)</f>
        <v>23.1</v>
      </c>
      <c r="G87" s="38">
        <f>RANK(F87,F$81:F$98)</f>
        <v>6</v>
      </c>
      <c r="H87" s="39"/>
      <c r="I87" s="40" t="s">
        <v>20</v>
      </c>
      <c r="J87" s="41">
        <v>3.2</v>
      </c>
      <c r="K87" s="41">
        <v>3.4</v>
      </c>
      <c r="L87" s="41">
        <v>0.6000000000000001</v>
      </c>
      <c r="M87" s="42">
        <f t="shared" si="8"/>
        <v>3.9</v>
      </c>
      <c r="N87"/>
      <c r="O87" s="41">
        <v>3.4</v>
      </c>
      <c r="P87" s="41">
        <v>3.3</v>
      </c>
      <c r="Q87" s="41">
        <v>0.7</v>
      </c>
      <c r="R87" s="42">
        <f t="shared" si="9"/>
        <v>4.05</v>
      </c>
      <c r="S87" s="43"/>
      <c r="T87" s="41">
        <v>3.2</v>
      </c>
      <c r="U87" s="41">
        <v>3.1</v>
      </c>
      <c r="V87" s="41">
        <v>0.8</v>
      </c>
      <c r="W87" s="42">
        <f t="shared" si="10"/>
        <v>3.95</v>
      </c>
      <c r="X87" s="43"/>
      <c r="Y87" s="44">
        <f t="shared" si="11"/>
        <v>11.9</v>
      </c>
      <c r="Z87" s="51"/>
      <c r="AA87"/>
    </row>
    <row r="88" spans="2:27" ht="13.5">
      <c r="B88" s="45"/>
      <c r="C88" s="82"/>
      <c r="D88" s="83"/>
      <c r="E88" s="47"/>
      <c r="F88" s="48"/>
      <c r="G88" s="61"/>
      <c r="H88" s="50"/>
      <c r="I88" s="40" t="s">
        <v>21</v>
      </c>
      <c r="J88" s="41">
        <v>3.5</v>
      </c>
      <c r="K88" s="41">
        <v>3.6</v>
      </c>
      <c r="L88" s="41">
        <v>0.2</v>
      </c>
      <c r="M88" s="42">
        <f t="shared" si="8"/>
        <v>3.75</v>
      </c>
      <c r="N88"/>
      <c r="O88" s="41">
        <v>2.9</v>
      </c>
      <c r="P88" s="41">
        <v>2.9</v>
      </c>
      <c r="Q88" s="41">
        <v>0.7</v>
      </c>
      <c r="R88" s="42">
        <f t="shared" si="9"/>
        <v>3.6</v>
      </c>
      <c r="S88" s="43"/>
      <c r="T88" s="41">
        <v>3.2</v>
      </c>
      <c r="U88" s="41">
        <v>3.1</v>
      </c>
      <c r="V88" s="41">
        <v>0.7</v>
      </c>
      <c r="W88" s="42">
        <f t="shared" si="10"/>
        <v>3.8500000000000005</v>
      </c>
      <c r="X88" s="43"/>
      <c r="Y88" s="44">
        <f t="shared" si="11"/>
        <v>11.200000000000001</v>
      </c>
      <c r="Z88" s="51"/>
      <c r="AA88"/>
    </row>
    <row r="89" spans="2:27" ht="15">
      <c r="B89" s="35"/>
      <c r="C89" s="106" t="s">
        <v>125</v>
      </c>
      <c r="D89" s="106" t="s">
        <v>29</v>
      </c>
      <c r="E89"/>
      <c r="F89" s="37">
        <f>SUM(Y89:Y90)</f>
        <v>0</v>
      </c>
      <c r="G89" s="38">
        <f>RANK(F89,F$81:F$98)</f>
        <v>8</v>
      </c>
      <c r="H89" s="39"/>
      <c r="I89" s="40" t="s">
        <v>20</v>
      </c>
      <c r="J89" s="41">
        <v>0</v>
      </c>
      <c r="K89" s="41">
        <v>0</v>
      </c>
      <c r="L89" s="41">
        <v>0</v>
      </c>
      <c r="M89" s="42">
        <f t="shared" si="8"/>
        <v>0</v>
      </c>
      <c r="N89"/>
      <c r="O89" s="41">
        <v>0</v>
      </c>
      <c r="P89" s="41">
        <v>0</v>
      </c>
      <c r="Q89" s="41">
        <v>0</v>
      </c>
      <c r="R89" s="42">
        <f t="shared" si="9"/>
        <v>0</v>
      </c>
      <c r="S89" s="43"/>
      <c r="T89" s="41">
        <v>0</v>
      </c>
      <c r="U89" s="41">
        <v>0</v>
      </c>
      <c r="V89" s="41">
        <v>0</v>
      </c>
      <c r="W89" s="42">
        <f t="shared" si="10"/>
        <v>0</v>
      </c>
      <c r="X89" s="43"/>
      <c r="Y89" s="44">
        <f t="shared" si="11"/>
        <v>0</v>
      </c>
      <c r="Z89" s="51"/>
      <c r="AA89"/>
    </row>
    <row r="90" spans="2:27" ht="13.5">
      <c r="B90" s="45"/>
      <c r="C90" s="82"/>
      <c r="D90" s="83"/>
      <c r="E90" s="47"/>
      <c r="F90" s="48"/>
      <c r="G90" s="61"/>
      <c r="H90" s="50"/>
      <c r="I90" s="40" t="s">
        <v>21</v>
      </c>
      <c r="J90" s="41">
        <v>0</v>
      </c>
      <c r="K90" s="41">
        <v>0</v>
      </c>
      <c r="L90" s="41">
        <v>0</v>
      </c>
      <c r="M90" s="42">
        <f t="shared" si="8"/>
        <v>0</v>
      </c>
      <c r="N90"/>
      <c r="O90" s="41">
        <v>0</v>
      </c>
      <c r="P90" s="41">
        <v>0</v>
      </c>
      <c r="Q90" s="41">
        <v>0</v>
      </c>
      <c r="R90" s="42">
        <f t="shared" si="9"/>
        <v>0</v>
      </c>
      <c r="S90" s="43"/>
      <c r="T90" s="41">
        <v>0</v>
      </c>
      <c r="U90" s="41">
        <v>0</v>
      </c>
      <c r="V90" s="41">
        <v>0</v>
      </c>
      <c r="W90" s="42">
        <f t="shared" si="10"/>
        <v>0</v>
      </c>
      <c r="X90" s="43"/>
      <c r="Y90" s="44">
        <f t="shared" si="11"/>
        <v>0</v>
      </c>
      <c r="Z90" s="51"/>
      <c r="AA90"/>
    </row>
    <row r="91" spans="2:27" ht="15">
      <c r="B91" s="35"/>
      <c r="C91" s="106" t="s">
        <v>126</v>
      </c>
      <c r="D91" s="106" t="s">
        <v>127</v>
      </c>
      <c r="E91"/>
      <c r="F91" s="37">
        <f>SUM(Y91:Y92)</f>
        <v>0</v>
      </c>
      <c r="G91" s="38">
        <f>RANK(F91,F$81:F$98)</f>
        <v>8</v>
      </c>
      <c r="H91" s="39"/>
      <c r="I91" s="40" t="s">
        <v>20</v>
      </c>
      <c r="J91" s="41">
        <v>0</v>
      </c>
      <c r="K91" s="41">
        <v>0</v>
      </c>
      <c r="L91" s="41">
        <v>0</v>
      </c>
      <c r="M91" s="42">
        <f t="shared" si="8"/>
        <v>0</v>
      </c>
      <c r="N91" s="3"/>
      <c r="O91" s="41">
        <v>0</v>
      </c>
      <c r="P91" s="41">
        <v>0</v>
      </c>
      <c r="Q91" s="41">
        <v>0</v>
      </c>
      <c r="R91" s="42">
        <f t="shared" si="9"/>
        <v>0</v>
      </c>
      <c r="S91" s="43"/>
      <c r="T91" s="41">
        <v>0</v>
      </c>
      <c r="U91" s="41">
        <v>0</v>
      </c>
      <c r="V91" s="41">
        <v>0</v>
      </c>
      <c r="W91" s="42">
        <f t="shared" si="10"/>
        <v>0</v>
      </c>
      <c r="X91" s="43"/>
      <c r="Y91" s="44">
        <f t="shared" si="11"/>
        <v>0</v>
      </c>
      <c r="Z91" s="51"/>
      <c r="AA91"/>
    </row>
    <row r="92" spans="2:27" ht="13.5">
      <c r="B92" s="45"/>
      <c r="C92" s="82"/>
      <c r="D92" s="83"/>
      <c r="E92" s="47"/>
      <c r="F92" s="48"/>
      <c r="G92" s="61"/>
      <c r="H92" s="50"/>
      <c r="I92" s="40" t="s">
        <v>21</v>
      </c>
      <c r="J92" s="41">
        <v>0</v>
      </c>
      <c r="K92" s="41">
        <v>0</v>
      </c>
      <c r="L92" s="41">
        <v>0</v>
      </c>
      <c r="M92" s="42">
        <f t="shared" si="8"/>
        <v>0</v>
      </c>
      <c r="N92" s="3"/>
      <c r="O92" s="41">
        <v>0</v>
      </c>
      <c r="P92" s="41">
        <v>0</v>
      </c>
      <c r="Q92" s="41">
        <v>0</v>
      </c>
      <c r="R92" s="42">
        <f t="shared" si="9"/>
        <v>0</v>
      </c>
      <c r="S92" s="43"/>
      <c r="T92" s="41">
        <v>0</v>
      </c>
      <c r="U92" s="41">
        <v>0</v>
      </c>
      <c r="V92" s="41">
        <v>0</v>
      </c>
      <c r="W92" s="42">
        <f t="shared" si="10"/>
        <v>0</v>
      </c>
      <c r="X92" s="43"/>
      <c r="Y92" s="44">
        <f t="shared" si="11"/>
        <v>0</v>
      </c>
      <c r="Z92" s="51"/>
      <c r="AA92"/>
    </row>
    <row r="93" spans="2:27" ht="15">
      <c r="B93" s="35"/>
      <c r="C93" s="76" t="s">
        <v>128</v>
      </c>
      <c r="D93" s="76" t="s">
        <v>73</v>
      </c>
      <c r="E93"/>
      <c r="F93" s="37">
        <f>SUM(Y93:Y94)</f>
        <v>20</v>
      </c>
      <c r="G93" s="38">
        <f>RANK(F93,F$81:F$98)</f>
        <v>7</v>
      </c>
      <c r="H93" s="39"/>
      <c r="I93" s="40" t="s">
        <v>20</v>
      </c>
      <c r="J93" s="41">
        <v>0</v>
      </c>
      <c r="K93" s="41">
        <v>0</v>
      </c>
      <c r="L93" s="41">
        <v>0</v>
      </c>
      <c r="M93" s="42">
        <f t="shared" si="8"/>
        <v>0</v>
      </c>
      <c r="N93" s="3"/>
      <c r="O93" s="41">
        <v>3</v>
      </c>
      <c r="P93" s="41">
        <v>3.1</v>
      </c>
      <c r="Q93" s="41">
        <v>0.7</v>
      </c>
      <c r="R93" s="42">
        <f t="shared" si="9"/>
        <v>3.75</v>
      </c>
      <c r="S93" s="43"/>
      <c r="T93" s="41">
        <v>3</v>
      </c>
      <c r="U93" s="41">
        <v>3.1</v>
      </c>
      <c r="V93" s="41">
        <v>0.8</v>
      </c>
      <c r="W93" s="42">
        <f t="shared" si="10"/>
        <v>3.8499999999999996</v>
      </c>
      <c r="X93" s="43"/>
      <c r="Y93" s="44">
        <f t="shared" si="11"/>
        <v>7.6</v>
      </c>
      <c r="Z93" s="51"/>
      <c r="AA93"/>
    </row>
    <row r="94" spans="2:27" ht="13.5">
      <c r="B94" s="45"/>
      <c r="C94" s="84"/>
      <c r="D94" s="85"/>
      <c r="E94" s="47"/>
      <c r="F94" s="48"/>
      <c r="G94" s="61"/>
      <c r="H94" s="50"/>
      <c r="I94" s="40" t="s">
        <v>21</v>
      </c>
      <c r="J94" s="41">
        <v>3.5</v>
      </c>
      <c r="K94" s="41">
        <v>3.4</v>
      </c>
      <c r="L94" s="41">
        <v>0.7</v>
      </c>
      <c r="M94" s="42">
        <f t="shared" si="8"/>
        <v>4.15</v>
      </c>
      <c r="N94" s="3"/>
      <c r="O94" s="41">
        <v>3.4</v>
      </c>
      <c r="P94" s="41">
        <v>3.4</v>
      </c>
      <c r="Q94" s="41">
        <v>0.8</v>
      </c>
      <c r="R94" s="42">
        <f t="shared" si="9"/>
        <v>4.2</v>
      </c>
      <c r="S94" s="43"/>
      <c r="T94" s="41">
        <v>3.2</v>
      </c>
      <c r="U94" s="41">
        <v>3.1</v>
      </c>
      <c r="V94" s="41">
        <v>0.9</v>
      </c>
      <c r="W94" s="42">
        <f t="shared" si="10"/>
        <v>4.050000000000001</v>
      </c>
      <c r="X94" s="43"/>
      <c r="Y94" s="44">
        <f t="shared" si="11"/>
        <v>12.4</v>
      </c>
      <c r="Z94" s="51"/>
      <c r="AA94"/>
    </row>
    <row r="95" spans="2:27" ht="15">
      <c r="B95" s="35"/>
      <c r="C95" s="76" t="s">
        <v>129</v>
      </c>
      <c r="D95" s="76" t="s">
        <v>73</v>
      </c>
      <c r="E95"/>
      <c r="F95" s="37">
        <f>SUM(Y95:Y96)</f>
        <v>24.25</v>
      </c>
      <c r="G95" s="38">
        <f>RANK(F95,F$81:F$98)</f>
        <v>4</v>
      </c>
      <c r="H95" s="39"/>
      <c r="I95" s="40" t="s">
        <v>20</v>
      </c>
      <c r="J95" s="41">
        <v>3</v>
      </c>
      <c r="K95" s="41">
        <v>3.2</v>
      </c>
      <c r="L95" s="41">
        <v>0.7</v>
      </c>
      <c r="M95" s="42">
        <f t="shared" si="8"/>
        <v>3.8000000000000003</v>
      </c>
      <c r="N95"/>
      <c r="O95" s="41">
        <v>3.6</v>
      </c>
      <c r="P95" s="41">
        <v>3.4</v>
      </c>
      <c r="Q95" s="41">
        <v>0.7</v>
      </c>
      <c r="R95" s="42">
        <f t="shared" si="9"/>
        <v>4.2</v>
      </c>
      <c r="S95" s="43"/>
      <c r="T95" s="41">
        <v>3.2</v>
      </c>
      <c r="U95" s="41">
        <v>3.2</v>
      </c>
      <c r="V95" s="41">
        <v>0.8</v>
      </c>
      <c r="W95" s="42">
        <f t="shared" si="10"/>
        <v>4</v>
      </c>
      <c r="X95" s="43"/>
      <c r="Y95" s="44">
        <f t="shared" si="11"/>
        <v>12</v>
      </c>
      <c r="Z95" s="51"/>
      <c r="AA95"/>
    </row>
    <row r="96" spans="2:27" ht="13.5">
      <c r="B96" s="45"/>
      <c r="C96" s="86"/>
      <c r="D96" s="85"/>
      <c r="E96" s="47"/>
      <c r="F96" s="48"/>
      <c r="G96" s="61"/>
      <c r="H96" s="50"/>
      <c r="I96" s="40" t="s">
        <v>21</v>
      </c>
      <c r="J96" s="41">
        <v>3.4</v>
      </c>
      <c r="K96" s="41">
        <v>3.4</v>
      </c>
      <c r="L96" s="41">
        <v>0.7</v>
      </c>
      <c r="M96" s="42">
        <f t="shared" si="8"/>
        <v>4.1</v>
      </c>
      <c r="N96"/>
      <c r="O96" s="41">
        <v>3.1</v>
      </c>
      <c r="P96" s="41">
        <v>3.3</v>
      </c>
      <c r="Q96" s="41">
        <v>0.8</v>
      </c>
      <c r="R96" s="42">
        <f t="shared" si="9"/>
        <v>4</v>
      </c>
      <c r="S96" s="43"/>
      <c r="T96" s="41">
        <v>3.3</v>
      </c>
      <c r="U96" s="41">
        <v>3.2</v>
      </c>
      <c r="V96" s="41">
        <v>0.9</v>
      </c>
      <c r="W96" s="42">
        <f t="shared" si="10"/>
        <v>4.15</v>
      </c>
      <c r="X96" s="43"/>
      <c r="Y96" s="44">
        <f t="shared" si="11"/>
        <v>12.25</v>
      </c>
      <c r="Z96" s="51"/>
      <c r="AA96"/>
    </row>
    <row r="97" spans="2:27" ht="15">
      <c r="B97" s="35"/>
      <c r="C97" s="76" t="s">
        <v>130</v>
      </c>
      <c r="D97" s="76" t="s">
        <v>27</v>
      </c>
      <c r="E97"/>
      <c r="F97" s="37">
        <f>SUM(Y97:Y98)</f>
        <v>24.900000000000006</v>
      </c>
      <c r="G97" s="38">
        <f>RANK(F97,F$81:F$98)</f>
        <v>2</v>
      </c>
      <c r="H97" s="39"/>
      <c r="I97" s="40" t="s">
        <v>20</v>
      </c>
      <c r="J97" s="41">
        <v>3.7</v>
      </c>
      <c r="K97" s="41">
        <v>3.6</v>
      </c>
      <c r="L97" s="41">
        <v>0.7</v>
      </c>
      <c r="M97" s="42">
        <f t="shared" si="8"/>
        <v>4.3500000000000005</v>
      </c>
      <c r="N97"/>
      <c r="O97" s="41">
        <v>3.2</v>
      </c>
      <c r="P97" s="41">
        <v>3.1</v>
      </c>
      <c r="Q97" s="41">
        <v>0.7</v>
      </c>
      <c r="R97" s="42">
        <f t="shared" si="9"/>
        <v>3.8500000000000005</v>
      </c>
      <c r="S97" s="43"/>
      <c r="T97" s="41">
        <v>3.4</v>
      </c>
      <c r="U97" s="41">
        <v>3.5</v>
      </c>
      <c r="V97" s="41">
        <v>0.8</v>
      </c>
      <c r="W97" s="42">
        <f t="shared" si="10"/>
        <v>4.25</v>
      </c>
      <c r="X97" s="43"/>
      <c r="Y97" s="44">
        <f t="shared" si="11"/>
        <v>12.450000000000003</v>
      </c>
      <c r="Z97" s="51"/>
      <c r="AA97"/>
    </row>
    <row r="98" spans="2:27" ht="15">
      <c r="B98" s="64"/>
      <c r="C98" s="104"/>
      <c r="D98" s="105"/>
      <c r="E98" s="47"/>
      <c r="F98" s="67"/>
      <c r="G98" s="80"/>
      <c r="H98" s="50"/>
      <c r="I98" s="40" t="s">
        <v>21</v>
      </c>
      <c r="J98" s="41">
        <v>3.4</v>
      </c>
      <c r="K98" s="41">
        <v>3.5</v>
      </c>
      <c r="L98" s="41">
        <v>0.7</v>
      </c>
      <c r="M98" s="42">
        <f t="shared" si="8"/>
        <v>4.15</v>
      </c>
      <c r="N98"/>
      <c r="O98" s="41">
        <v>3.4</v>
      </c>
      <c r="P98" s="41">
        <v>3.4</v>
      </c>
      <c r="Q98" s="41">
        <v>0.8</v>
      </c>
      <c r="R98" s="42">
        <f t="shared" si="9"/>
        <v>4.2</v>
      </c>
      <c r="S98" s="43"/>
      <c r="T98" s="41">
        <v>3.2</v>
      </c>
      <c r="U98" s="41">
        <v>3.2</v>
      </c>
      <c r="V98" s="41">
        <v>0.9</v>
      </c>
      <c r="W98" s="42">
        <f t="shared" si="10"/>
        <v>4.1000000000000005</v>
      </c>
      <c r="X98" s="43"/>
      <c r="Y98" s="44">
        <f t="shared" si="11"/>
        <v>12.450000000000001</v>
      </c>
      <c r="Z98" s="51"/>
      <c r="AA98"/>
    </row>
    <row r="99" spans="2:27" ht="15">
      <c r="B99" s="69"/>
      <c r="C99" s="47"/>
      <c r="D99" s="47"/>
      <c r="E99" s="47"/>
      <c r="F99" s="47"/>
      <c r="G99" s="47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39" s="1" customFormat="1" ht="15">
      <c r="B100" s="47"/>
      <c r="C100" s="47"/>
      <c r="D100" s="47"/>
      <c r="E100" s="47"/>
      <c r="F100" s="47"/>
      <c r="G100" s="47"/>
      <c r="H100" s="47"/>
      <c r="I100" s="71"/>
      <c r="J100"/>
      <c r="K100"/>
      <c r="L100"/>
      <c r="M100"/>
      <c r="N100"/>
      <c r="P100"/>
      <c r="Q100"/>
      <c r="W100"/>
      <c r="X100"/>
      <c r="Y100"/>
      <c r="Z100"/>
      <c r="AA100"/>
      <c r="AC100" s="4"/>
      <c r="AF100" s="5"/>
      <c r="AK100" s="2"/>
      <c r="AL100" s="2"/>
      <c r="AM100" s="2"/>
    </row>
    <row r="101" spans="2:27" ht="15">
      <c r="B101" s="14"/>
      <c r="C101" s="13"/>
      <c r="D101" s="13"/>
      <c r="E101"/>
      <c r="F101"/>
      <c r="G101"/>
      <c r="H101" s="47"/>
      <c r="I101" s="71"/>
      <c r="J101" s="16" t="s">
        <v>2</v>
      </c>
      <c r="K101" s="11"/>
      <c r="L101" s="11"/>
      <c r="M101" s="14"/>
      <c r="N101" s="15"/>
      <c r="O101" s="16" t="s">
        <v>3</v>
      </c>
      <c r="P101" s="11"/>
      <c r="Q101" s="11"/>
      <c r="R101" s="14"/>
      <c r="S101" s="14"/>
      <c r="T101" s="16" t="s">
        <v>4</v>
      </c>
      <c r="U101" s="11"/>
      <c r="V101" s="11"/>
      <c r="W101" s="14"/>
      <c r="X101" s="14"/>
      <c r="Y101" s="14"/>
      <c r="Z101"/>
      <c r="AA101" s="4"/>
    </row>
    <row r="102" spans="2:27" ht="18">
      <c r="B102" s="14"/>
      <c r="C102" s="17" t="s">
        <v>131</v>
      </c>
      <c r="D102" s="18"/>
      <c r="E102" s="18"/>
      <c r="F102" s="19" t="s">
        <v>6</v>
      </c>
      <c r="G102"/>
      <c r="H102" s="72"/>
      <c r="I102" s="73"/>
      <c r="J102" s="20" t="s">
        <v>7</v>
      </c>
      <c r="K102" s="20"/>
      <c r="L102" s="21" t="s">
        <v>8</v>
      </c>
      <c r="M102" s="14"/>
      <c r="N102" s="15"/>
      <c r="O102" s="20" t="s">
        <v>7</v>
      </c>
      <c r="P102" s="20"/>
      <c r="Q102" s="21" t="s">
        <v>8</v>
      </c>
      <c r="R102" s="14"/>
      <c r="S102" s="14"/>
      <c r="T102" s="20" t="s">
        <v>7</v>
      </c>
      <c r="U102" s="20"/>
      <c r="V102" s="21" t="s">
        <v>8</v>
      </c>
      <c r="W102" s="14"/>
      <c r="X102" s="14"/>
      <c r="Y102"/>
      <c r="Z102"/>
      <c r="AA102"/>
    </row>
    <row r="103" spans="2:27" ht="17.25">
      <c r="B103" s="22" t="s">
        <v>9</v>
      </c>
      <c r="C103" s="23" t="s">
        <v>10</v>
      </c>
      <c r="D103" s="24"/>
      <c r="E103"/>
      <c r="F103" s="25" t="s">
        <v>11</v>
      </c>
      <c r="G103" s="74" t="s">
        <v>12</v>
      </c>
      <c r="H103" s="27"/>
      <c r="I103" s="75" t="s">
        <v>13</v>
      </c>
      <c r="J103" s="29" t="s">
        <v>14</v>
      </c>
      <c r="K103" s="30" t="s">
        <v>15</v>
      </c>
      <c r="L103" s="31" t="s">
        <v>16</v>
      </c>
      <c r="M103" s="32" t="s">
        <v>17</v>
      </c>
      <c r="N103"/>
      <c r="O103" s="29" t="s">
        <v>14</v>
      </c>
      <c r="P103" s="30" t="s">
        <v>15</v>
      </c>
      <c r="Q103" s="31" t="s">
        <v>16</v>
      </c>
      <c r="R103" s="32" t="s">
        <v>17</v>
      </c>
      <c r="S103" s="33"/>
      <c r="T103" s="29" t="s">
        <v>14</v>
      </c>
      <c r="U103" s="30" t="s">
        <v>15</v>
      </c>
      <c r="V103" s="31" t="s">
        <v>16</v>
      </c>
      <c r="W103" s="32" t="s">
        <v>17</v>
      </c>
      <c r="X103" s="33"/>
      <c r="Y103" s="34" t="s">
        <v>11</v>
      </c>
      <c r="Z103"/>
      <c r="AA103"/>
    </row>
    <row r="104" spans="2:27" ht="15">
      <c r="B104" s="35"/>
      <c r="C104" s="106" t="s">
        <v>132</v>
      </c>
      <c r="D104" s="106" t="s">
        <v>117</v>
      </c>
      <c r="E104"/>
      <c r="F104" s="37">
        <f>SUM(Y104:Y105)</f>
        <v>0</v>
      </c>
      <c r="G104" s="38">
        <f>RANK(F104,F$104:F$107)</f>
        <v>2</v>
      </c>
      <c r="H104" s="39"/>
      <c r="I104" s="40" t="s">
        <v>20</v>
      </c>
      <c r="J104" s="41">
        <v>0</v>
      </c>
      <c r="K104" s="41">
        <v>0</v>
      </c>
      <c r="L104" s="41">
        <v>0</v>
      </c>
      <c r="M104" s="42">
        <f aca="true" t="shared" si="12" ref="M104:M107">((J104+K104)/2)+L104</f>
        <v>0</v>
      </c>
      <c r="N104"/>
      <c r="O104" s="41">
        <v>0</v>
      </c>
      <c r="P104" s="41">
        <v>0</v>
      </c>
      <c r="Q104" s="41">
        <v>0</v>
      </c>
      <c r="R104" s="42">
        <f aca="true" t="shared" si="13" ref="R104:R107">((O104+P104)/2)+Q104</f>
        <v>0</v>
      </c>
      <c r="S104" s="43"/>
      <c r="T104" s="41">
        <v>0</v>
      </c>
      <c r="U104" s="41">
        <v>0</v>
      </c>
      <c r="V104" s="41">
        <v>0</v>
      </c>
      <c r="W104" s="42">
        <f aca="true" t="shared" si="14" ref="W104:W107">((T104+U104)/2)+V104</f>
        <v>0</v>
      </c>
      <c r="X104" s="43"/>
      <c r="Y104" s="44">
        <f aca="true" t="shared" si="15" ref="Y104:Y107">SUM(M104,R104,W104)</f>
        <v>0</v>
      </c>
      <c r="Z104"/>
      <c r="AA104"/>
    </row>
    <row r="105" spans="2:27" ht="13.5">
      <c r="B105" s="45"/>
      <c r="C105" s="82"/>
      <c r="D105" s="83"/>
      <c r="E105" s="47"/>
      <c r="F105" s="48"/>
      <c r="G105" s="61"/>
      <c r="H105" s="50"/>
      <c r="I105" s="40" t="s">
        <v>21</v>
      </c>
      <c r="J105" s="41">
        <v>0</v>
      </c>
      <c r="K105" s="41">
        <v>0</v>
      </c>
      <c r="L105" s="41">
        <v>0</v>
      </c>
      <c r="M105" s="42">
        <f t="shared" si="12"/>
        <v>0</v>
      </c>
      <c r="N105"/>
      <c r="O105" s="41">
        <v>0</v>
      </c>
      <c r="P105" s="41">
        <v>0</v>
      </c>
      <c r="Q105" s="41">
        <v>0</v>
      </c>
      <c r="R105" s="42">
        <f t="shared" si="13"/>
        <v>0</v>
      </c>
      <c r="S105" s="43"/>
      <c r="T105" s="41">
        <v>0</v>
      </c>
      <c r="U105" s="41">
        <v>0</v>
      </c>
      <c r="V105" s="41">
        <v>0</v>
      </c>
      <c r="W105" s="42">
        <f t="shared" si="14"/>
        <v>0</v>
      </c>
      <c r="X105" s="43"/>
      <c r="Y105" s="44">
        <f t="shared" si="15"/>
        <v>0</v>
      </c>
      <c r="Z105" s="51"/>
      <c r="AA105"/>
    </row>
    <row r="106" spans="2:27" ht="15">
      <c r="B106" s="35"/>
      <c r="C106" s="81" t="s">
        <v>133</v>
      </c>
      <c r="D106" s="81" t="s">
        <v>134</v>
      </c>
      <c r="E106"/>
      <c r="F106" s="37">
        <f>SUM(Y106:Y107)</f>
        <v>20.15</v>
      </c>
      <c r="G106" s="38">
        <f>RANK(F106,F$104:F$107)</f>
        <v>1</v>
      </c>
      <c r="H106" s="39"/>
      <c r="I106" s="40" t="s">
        <v>20</v>
      </c>
      <c r="J106" s="41">
        <v>3.5</v>
      </c>
      <c r="K106" s="41">
        <v>3.5</v>
      </c>
      <c r="L106" s="41">
        <v>0.8</v>
      </c>
      <c r="M106" s="42">
        <f t="shared" si="12"/>
        <v>4.3</v>
      </c>
      <c r="N106"/>
      <c r="O106" s="41">
        <v>3</v>
      </c>
      <c r="P106" s="41">
        <v>2.9</v>
      </c>
      <c r="Q106" s="41">
        <v>0.8</v>
      </c>
      <c r="R106" s="42">
        <f t="shared" si="13"/>
        <v>3.75</v>
      </c>
      <c r="S106" s="43"/>
      <c r="T106" s="41">
        <v>0</v>
      </c>
      <c r="U106" s="41">
        <v>0</v>
      </c>
      <c r="V106" s="41">
        <v>0</v>
      </c>
      <c r="W106" s="42">
        <f t="shared" si="14"/>
        <v>0</v>
      </c>
      <c r="X106" s="43"/>
      <c r="Y106" s="44">
        <f t="shared" si="15"/>
        <v>8.05</v>
      </c>
      <c r="Z106" s="51"/>
      <c r="AA106"/>
    </row>
    <row r="107" spans="2:27" ht="13.5">
      <c r="B107" s="64"/>
      <c r="C107" s="109"/>
      <c r="D107" s="110"/>
      <c r="E107" s="47"/>
      <c r="F107" s="67"/>
      <c r="G107" s="68"/>
      <c r="H107" s="50"/>
      <c r="I107" s="40" t="s">
        <v>21</v>
      </c>
      <c r="J107" s="41">
        <v>3.3</v>
      </c>
      <c r="K107" s="41">
        <v>3.4</v>
      </c>
      <c r="L107" s="41">
        <v>0.8</v>
      </c>
      <c r="M107" s="42">
        <f t="shared" si="12"/>
        <v>4.1499999999999995</v>
      </c>
      <c r="N107"/>
      <c r="O107" s="41">
        <v>3.3</v>
      </c>
      <c r="P107" s="41">
        <v>3.3</v>
      </c>
      <c r="Q107" s="41">
        <v>0.7</v>
      </c>
      <c r="R107" s="42">
        <f t="shared" si="13"/>
        <v>4</v>
      </c>
      <c r="S107" s="43"/>
      <c r="T107" s="41">
        <v>3.2</v>
      </c>
      <c r="U107" s="41">
        <v>3.3</v>
      </c>
      <c r="V107" s="41">
        <v>0.7</v>
      </c>
      <c r="W107" s="42">
        <f t="shared" si="14"/>
        <v>3.95</v>
      </c>
      <c r="X107" s="43"/>
      <c r="Y107" s="44">
        <f t="shared" si="15"/>
        <v>12.1</v>
      </c>
      <c r="Z107" s="51"/>
      <c r="AA107"/>
    </row>
    <row r="108" spans="2:39" s="1" customFormat="1" ht="13.5">
      <c r="B108" s="47"/>
      <c r="C108" s="47"/>
      <c r="D108" s="47"/>
      <c r="E108" s="47"/>
      <c r="F108" s="47"/>
      <c r="G108" s="99"/>
      <c r="H108"/>
      <c r="I108"/>
      <c r="J108"/>
      <c r="K108"/>
      <c r="L108"/>
      <c r="M108"/>
      <c r="N108"/>
      <c r="P108"/>
      <c r="Q108"/>
      <c r="W108"/>
      <c r="X108"/>
      <c r="Y108"/>
      <c r="Z108" s="51"/>
      <c r="AA108"/>
      <c r="AC108" s="4"/>
      <c r="AF108" s="5"/>
      <c r="AK108" s="2"/>
      <c r="AL108" s="2"/>
      <c r="AM108" s="2"/>
    </row>
    <row r="109" spans="3:39" s="1" customFormat="1" ht="13.5">
      <c r="C109"/>
      <c r="D109"/>
      <c r="E109"/>
      <c r="F109"/>
      <c r="G109"/>
      <c r="H109"/>
      <c r="I109"/>
      <c r="J109"/>
      <c r="K109"/>
      <c r="L109"/>
      <c r="M109"/>
      <c r="N109"/>
      <c r="P109"/>
      <c r="Q109"/>
      <c r="W109"/>
      <c r="X109"/>
      <c r="Y109"/>
      <c r="Z109" s="51"/>
      <c r="AA109"/>
      <c r="AC109" s="4"/>
      <c r="AF109" s="5"/>
      <c r="AK109" s="2"/>
      <c r="AL109" s="2"/>
      <c r="AM109" s="2"/>
    </row>
    <row r="110" spans="2:27" ht="15">
      <c r="B110" s="14"/>
      <c r="C110" s="13"/>
      <c r="D110" s="13"/>
      <c r="E110"/>
      <c r="F110"/>
      <c r="G110"/>
      <c r="H110" s="47"/>
      <c r="I110" s="71"/>
      <c r="J110" s="16" t="s">
        <v>2</v>
      </c>
      <c r="K110" s="11"/>
      <c r="L110" s="11"/>
      <c r="M110" s="14"/>
      <c r="N110" s="15"/>
      <c r="O110" s="16" t="s">
        <v>3</v>
      </c>
      <c r="P110" s="11"/>
      <c r="Q110" s="11"/>
      <c r="R110" s="14"/>
      <c r="S110" s="14"/>
      <c r="T110" s="16" t="s">
        <v>4</v>
      </c>
      <c r="U110" s="11"/>
      <c r="V110" s="11"/>
      <c r="W110" s="14"/>
      <c r="X110" s="14"/>
      <c r="Y110" s="14"/>
      <c r="Z110"/>
      <c r="AA110" s="4"/>
    </row>
    <row r="111" spans="2:27" ht="17.25">
      <c r="B111" s="14"/>
      <c r="C111" s="17" t="s">
        <v>135</v>
      </c>
      <c r="D111" s="18"/>
      <c r="E111" s="18"/>
      <c r="F111" s="19" t="s">
        <v>6</v>
      </c>
      <c r="G111"/>
      <c r="H111" s="72"/>
      <c r="I111" s="73"/>
      <c r="J111" s="20" t="s">
        <v>7</v>
      </c>
      <c r="K111" s="20"/>
      <c r="L111" s="21" t="s">
        <v>8</v>
      </c>
      <c r="M111" s="14"/>
      <c r="N111" s="15"/>
      <c r="O111" s="20" t="s">
        <v>7</v>
      </c>
      <c r="P111" s="20"/>
      <c r="Q111" s="21" t="s">
        <v>8</v>
      </c>
      <c r="R111" s="14"/>
      <c r="S111" s="14"/>
      <c r="T111" s="20" t="s">
        <v>7</v>
      </c>
      <c r="U111" s="20"/>
      <c r="V111" s="21" t="s">
        <v>8</v>
      </c>
      <c r="W111" s="14"/>
      <c r="X111" s="14"/>
      <c r="Y111"/>
      <c r="Z111"/>
      <c r="AA111"/>
    </row>
    <row r="112" spans="2:27" ht="18">
      <c r="B112" s="22" t="s">
        <v>9</v>
      </c>
      <c r="C112" s="23" t="s">
        <v>10</v>
      </c>
      <c r="D112" s="24"/>
      <c r="E112"/>
      <c r="F112" s="25" t="s">
        <v>11</v>
      </c>
      <c r="G112" s="74" t="s">
        <v>12</v>
      </c>
      <c r="H112" s="27"/>
      <c r="I112" s="75" t="s">
        <v>13</v>
      </c>
      <c r="J112" s="29" t="s">
        <v>14</v>
      </c>
      <c r="K112" s="30" t="s">
        <v>15</v>
      </c>
      <c r="L112" s="31" t="s">
        <v>16</v>
      </c>
      <c r="M112" s="32" t="s">
        <v>17</v>
      </c>
      <c r="N112"/>
      <c r="O112" s="29" t="s">
        <v>14</v>
      </c>
      <c r="P112" s="30" t="s">
        <v>15</v>
      </c>
      <c r="Q112" s="31" t="s">
        <v>16</v>
      </c>
      <c r="R112" s="32" t="s">
        <v>17</v>
      </c>
      <c r="S112" s="33"/>
      <c r="T112" s="29" t="s">
        <v>14</v>
      </c>
      <c r="U112" s="30" t="s">
        <v>15</v>
      </c>
      <c r="V112" s="31" t="s">
        <v>16</v>
      </c>
      <c r="W112" s="32" t="s">
        <v>17</v>
      </c>
      <c r="X112" s="33"/>
      <c r="Y112" s="34" t="s">
        <v>11</v>
      </c>
      <c r="Z112"/>
      <c r="AA112"/>
    </row>
    <row r="113" spans="2:27" ht="13.5">
      <c r="B113" s="35"/>
      <c r="C113" s="81" t="s">
        <v>136</v>
      </c>
      <c r="D113" s="81" t="s">
        <v>29</v>
      </c>
      <c r="E113"/>
      <c r="F113" s="37">
        <f>SUM(Y113:Y114)</f>
        <v>25.150000000000002</v>
      </c>
      <c r="G113" s="38">
        <f>RANK(F113,F$113:F$118)</f>
        <v>1</v>
      </c>
      <c r="H113" s="39"/>
      <c r="I113" s="40" t="s">
        <v>20</v>
      </c>
      <c r="J113" s="41">
        <v>3.6</v>
      </c>
      <c r="K113" s="41">
        <v>3.6</v>
      </c>
      <c r="L113" s="41">
        <v>0.7</v>
      </c>
      <c r="M113" s="42">
        <f aca="true" t="shared" si="16" ref="M113:M118">((J113+K113)/2)+L113</f>
        <v>4.3</v>
      </c>
      <c r="N113"/>
      <c r="O113" s="41">
        <v>3.7</v>
      </c>
      <c r="P113" s="41">
        <v>3.6</v>
      </c>
      <c r="Q113" s="41">
        <v>0.8</v>
      </c>
      <c r="R113" s="42">
        <f aca="true" t="shared" si="17" ref="R113:R118">((O113+P113)/2)+Q113</f>
        <v>4.45</v>
      </c>
      <c r="S113" s="43"/>
      <c r="T113" s="41">
        <v>3.3</v>
      </c>
      <c r="U113" s="41">
        <v>3.4</v>
      </c>
      <c r="V113" s="41">
        <v>1</v>
      </c>
      <c r="W113" s="42">
        <f aca="true" t="shared" si="18" ref="W113:W118">((T113+U113)/2)+V113</f>
        <v>4.35</v>
      </c>
      <c r="X113" s="43"/>
      <c r="Y113" s="44">
        <f aca="true" t="shared" si="19" ref="Y113:Y118">SUM(M113,R113,W113)</f>
        <v>13.100000000000001</v>
      </c>
      <c r="Z113"/>
      <c r="AA113"/>
    </row>
    <row r="114" spans="2:27" ht="13.5">
      <c r="B114" s="45"/>
      <c r="C114" s="82"/>
      <c r="D114" s="83"/>
      <c r="E114" s="47"/>
      <c r="F114" s="48"/>
      <c r="G114" s="61"/>
      <c r="H114" s="50"/>
      <c r="I114" s="40" t="s">
        <v>21</v>
      </c>
      <c r="J114" s="41">
        <v>3.1</v>
      </c>
      <c r="K114" s="41">
        <v>3.2</v>
      </c>
      <c r="L114" s="41">
        <v>0.7</v>
      </c>
      <c r="M114" s="42">
        <f t="shared" si="16"/>
        <v>3.8500000000000005</v>
      </c>
      <c r="N114"/>
      <c r="O114" s="41">
        <v>3.3</v>
      </c>
      <c r="P114" s="41">
        <v>3.4</v>
      </c>
      <c r="Q114" s="41">
        <v>0.8</v>
      </c>
      <c r="R114" s="42">
        <f t="shared" si="17"/>
        <v>4.1499999999999995</v>
      </c>
      <c r="S114" s="43"/>
      <c r="T114" s="41">
        <v>3.4</v>
      </c>
      <c r="U114" s="41">
        <v>3.3</v>
      </c>
      <c r="V114" s="41">
        <v>0.7</v>
      </c>
      <c r="W114" s="42">
        <f t="shared" si="18"/>
        <v>4.05</v>
      </c>
      <c r="X114" s="43"/>
      <c r="Y114" s="44">
        <f t="shared" si="19"/>
        <v>12.05</v>
      </c>
      <c r="Z114" s="51"/>
      <c r="AA114"/>
    </row>
    <row r="115" spans="2:27" ht="15">
      <c r="B115" s="35"/>
      <c r="C115" s="81" t="s">
        <v>137</v>
      </c>
      <c r="D115" s="81" t="s">
        <v>29</v>
      </c>
      <c r="E115"/>
      <c r="F115" s="37">
        <f>SUM(Y115:Y116)</f>
        <v>24.900000000000002</v>
      </c>
      <c r="G115" s="38">
        <f>RANK(F115,F$113:F$118)</f>
        <v>2</v>
      </c>
      <c r="H115" s="39"/>
      <c r="I115" s="40" t="s">
        <v>20</v>
      </c>
      <c r="J115" s="41">
        <v>3.4</v>
      </c>
      <c r="K115" s="41">
        <v>3.4</v>
      </c>
      <c r="L115" s="41">
        <v>0.7</v>
      </c>
      <c r="M115" s="42">
        <f t="shared" si="16"/>
        <v>4.1</v>
      </c>
      <c r="N115"/>
      <c r="O115" s="41">
        <v>3.6</v>
      </c>
      <c r="P115" s="41">
        <v>3.5</v>
      </c>
      <c r="Q115" s="41">
        <v>0.8</v>
      </c>
      <c r="R115" s="42">
        <f t="shared" si="17"/>
        <v>4.35</v>
      </c>
      <c r="S115" s="43"/>
      <c r="T115" s="41">
        <v>3.1</v>
      </c>
      <c r="U115" s="41">
        <v>3.2</v>
      </c>
      <c r="V115" s="41">
        <v>0.9</v>
      </c>
      <c r="W115" s="42">
        <f t="shared" si="18"/>
        <v>4.050000000000001</v>
      </c>
      <c r="X115" s="43"/>
      <c r="Y115" s="44">
        <f t="shared" si="19"/>
        <v>12.5</v>
      </c>
      <c r="Z115" s="51"/>
      <c r="AA115"/>
    </row>
    <row r="116" spans="2:27" ht="13.5">
      <c r="B116" s="45"/>
      <c r="C116" s="82"/>
      <c r="D116" s="83"/>
      <c r="E116" s="47"/>
      <c r="F116" s="48"/>
      <c r="G116" s="61"/>
      <c r="H116" s="50"/>
      <c r="I116" s="40" t="s">
        <v>21</v>
      </c>
      <c r="J116" s="41">
        <v>3.2</v>
      </c>
      <c r="K116" s="41">
        <v>3.2</v>
      </c>
      <c r="L116" s="41">
        <v>0.9</v>
      </c>
      <c r="M116" s="42">
        <f t="shared" si="16"/>
        <v>4.1000000000000005</v>
      </c>
      <c r="N116"/>
      <c r="O116" s="41">
        <v>3.3</v>
      </c>
      <c r="P116" s="41">
        <v>3.2</v>
      </c>
      <c r="Q116" s="41">
        <v>0.8</v>
      </c>
      <c r="R116" s="42">
        <f t="shared" si="17"/>
        <v>4.05</v>
      </c>
      <c r="S116" s="43"/>
      <c r="T116" s="41">
        <v>3</v>
      </c>
      <c r="U116" s="41">
        <v>3.3</v>
      </c>
      <c r="V116" s="41">
        <v>1.1</v>
      </c>
      <c r="W116" s="42">
        <f t="shared" si="18"/>
        <v>4.25</v>
      </c>
      <c r="X116" s="43"/>
      <c r="Y116" s="44">
        <f t="shared" si="19"/>
        <v>12.400000000000002</v>
      </c>
      <c r="Z116" s="51"/>
      <c r="AA116"/>
    </row>
    <row r="117" spans="2:27" ht="13.5">
      <c r="B117" s="52"/>
      <c r="C117" s="93" t="s">
        <v>138</v>
      </c>
      <c r="D117" s="93" t="s">
        <v>33</v>
      </c>
      <c r="E117"/>
      <c r="F117" s="54">
        <f>SUM(Y117:Y118)</f>
        <v>24.3</v>
      </c>
      <c r="G117" s="55">
        <f>RANK(F117,F$113:F$118)</f>
        <v>3</v>
      </c>
      <c r="H117" s="39"/>
      <c r="I117" s="56" t="s">
        <v>20</v>
      </c>
      <c r="J117" s="57">
        <v>3.6</v>
      </c>
      <c r="K117" s="57">
        <v>3.5</v>
      </c>
      <c r="L117" s="57">
        <v>0.9</v>
      </c>
      <c r="M117" s="58">
        <f t="shared" si="16"/>
        <v>4.45</v>
      </c>
      <c r="N117"/>
      <c r="O117" s="57">
        <v>3</v>
      </c>
      <c r="P117" s="57">
        <v>2.8</v>
      </c>
      <c r="Q117" s="57">
        <v>1</v>
      </c>
      <c r="R117" s="58">
        <f t="shared" si="17"/>
        <v>3.9</v>
      </c>
      <c r="S117" s="43"/>
      <c r="T117" s="57">
        <v>2.6</v>
      </c>
      <c r="U117" s="57">
        <v>2.7</v>
      </c>
      <c r="V117" s="57">
        <v>1.3</v>
      </c>
      <c r="W117" s="58">
        <f t="shared" si="18"/>
        <v>3.95</v>
      </c>
      <c r="X117" s="43"/>
      <c r="Y117" s="59">
        <f t="shared" si="19"/>
        <v>12.3</v>
      </c>
      <c r="Z117" s="51"/>
      <c r="AA117"/>
    </row>
    <row r="118" spans="2:27" ht="13.5">
      <c r="B118" s="64"/>
      <c r="C118" s="109"/>
      <c r="D118" s="110"/>
      <c r="E118" s="47"/>
      <c r="F118" s="67"/>
      <c r="G118" s="68"/>
      <c r="H118" s="50"/>
      <c r="I118" s="56" t="s">
        <v>21</v>
      </c>
      <c r="J118" s="57">
        <v>3.2</v>
      </c>
      <c r="K118" s="57">
        <v>3.3</v>
      </c>
      <c r="L118" s="57">
        <v>0.8</v>
      </c>
      <c r="M118" s="58">
        <f t="shared" si="16"/>
        <v>4.05</v>
      </c>
      <c r="N118"/>
      <c r="O118" s="57">
        <v>3.1</v>
      </c>
      <c r="P118" s="57">
        <v>3.2</v>
      </c>
      <c r="Q118" s="57">
        <v>0.9</v>
      </c>
      <c r="R118" s="58">
        <f t="shared" si="17"/>
        <v>4.050000000000001</v>
      </c>
      <c r="S118" s="43"/>
      <c r="T118" s="57">
        <v>2.8</v>
      </c>
      <c r="U118" s="57">
        <v>2.8</v>
      </c>
      <c r="V118" s="57">
        <v>1.1</v>
      </c>
      <c r="W118" s="58">
        <f t="shared" si="18"/>
        <v>3.9</v>
      </c>
      <c r="X118" s="43"/>
      <c r="Y118" s="59">
        <f t="shared" si="19"/>
        <v>12</v>
      </c>
      <c r="Z118" s="51"/>
      <c r="AA118"/>
    </row>
    <row r="119" spans="2:39" s="1" customFormat="1" ht="13.5">
      <c r="B119" s="47"/>
      <c r="C119" s="47"/>
      <c r="D119" s="47"/>
      <c r="E119" s="47"/>
      <c r="F119" s="47"/>
      <c r="G119" s="99"/>
      <c r="H119"/>
      <c r="I119"/>
      <c r="J119"/>
      <c r="K119"/>
      <c r="L119"/>
      <c r="M119"/>
      <c r="N119"/>
      <c r="P119"/>
      <c r="Q119"/>
      <c r="W119"/>
      <c r="X119"/>
      <c r="Y119"/>
      <c r="Z119" s="51"/>
      <c r="AA119"/>
      <c r="AC119" s="4"/>
      <c r="AF119" s="5"/>
      <c r="AK119" s="2"/>
      <c r="AL119" s="2"/>
      <c r="AM119" s="2"/>
    </row>
    <row r="120" spans="3:39" s="1" customFormat="1" ht="15">
      <c r="C120"/>
      <c r="D120"/>
      <c r="E120"/>
      <c r="F120"/>
      <c r="G120"/>
      <c r="H120"/>
      <c r="I120"/>
      <c r="J120"/>
      <c r="K120"/>
      <c r="L120"/>
      <c r="M120"/>
      <c r="N120"/>
      <c r="P120"/>
      <c r="Q120"/>
      <c r="W120"/>
      <c r="X120"/>
      <c r="Y120"/>
      <c r="Z120" s="51"/>
      <c r="AA120"/>
      <c r="AC120" s="4"/>
      <c r="AF120" s="5"/>
      <c r="AK120" s="2"/>
      <c r="AL120" s="2"/>
      <c r="AM120" s="2"/>
    </row>
    <row r="121" spans="2:27" ht="15.75">
      <c r="B121" s="14"/>
      <c r="C121" s="13"/>
      <c r="D121" s="13"/>
      <c r="E121"/>
      <c r="F121"/>
      <c r="G121"/>
      <c r="H121" s="47"/>
      <c r="I121" s="71"/>
      <c r="J121" s="16" t="s">
        <v>2</v>
      </c>
      <c r="K121" s="11"/>
      <c r="L121" s="11"/>
      <c r="M121" s="14"/>
      <c r="N121" s="15"/>
      <c r="O121" s="16" t="s">
        <v>3</v>
      </c>
      <c r="P121" s="11"/>
      <c r="Q121" s="11"/>
      <c r="R121" s="14"/>
      <c r="S121" s="14"/>
      <c r="T121" s="16" t="s">
        <v>4</v>
      </c>
      <c r="U121" s="11"/>
      <c r="V121" s="11"/>
      <c r="W121" s="14"/>
      <c r="X121" s="14"/>
      <c r="Y121" s="14"/>
      <c r="Z121"/>
      <c r="AA121" s="4"/>
    </row>
    <row r="122" spans="2:26" ht="18">
      <c r="B122" s="14"/>
      <c r="C122" s="17" t="s">
        <v>139</v>
      </c>
      <c r="D122" s="18"/>
      <c r="E122" s="18"/>
      <c r="F122" s="19" t="s">
        <v>6</v>
      </c>
      <c r="G122"/>
      <c r="H122" s="72"/>
      <c r="I122" s="73"/>
      <c r="J122" s="20" t="s">
        <v>7</v>
      </c>
      <c r="K122" s="20"/>
      <c r="L122" s="21" t="s">
        <v>8</v>
      </c>
      <c r="M122" s="14"/>
      <c r="N122" s="15"/>
      <c r="O122" s="20" t="s">
        <v>7</v>
      </c>
      <c r="P122" s="20"/>
      <c r="Q122" s="21" t="s">
        <v>8</v>
      </c>
      <c r="R122" s="14"/>
      <c r="S122" s="14"/>
      <c r="T122" s="20" t="s">
        <v>7</v>
      </c>
      <c r="U122" s="20"/>
      <c r="V122" s="21" t="s">
        <v>8</v>
      </c>
      <c r="W122" s="14"/>
      <c r="X122" s="14"/>
      <c r="Y122"/>
      <c r="Z122"/>
    </row>
    <row r="123" spans="2:26" ht="18">
      <c r="B123" s="22" t="s">
        <v>9</v>
      </c>
      <c r="C123" s="23" t="s">
        <v>10</v>
      </c>
      <c r="D123" s="24"/>
      <c r="E123"/>
      <c r="F123" s="25" t="s">
        <v>11</v>
      </c>
      <c r="G123" s="74" t="s">
        <v>12</v>
      </c>
      <c r="H123" s="27"/>
      <c r="I123" s="75" t="s">
        <v>13</v>
      </c>
      <c r="J123" s="29" t="s">
        <v>14</v>
      </c>
      <c r="K123" s="30" t="s">
        <v>15</v>
      </c>
      <c r="L123" s="31" t="s">
        <v>16</v>
      </c>
      <c r="M123" s="32" t="s">
        <v>17</v>
      </c>
      <c r="O123" s="29" t="s">
        <v>14</v>
      </c>
      <c r="P123" s="30" t="s">
        <v>15</v>
      </c>
      <c r="Q123" s="31" t="s">
        <v>16</v>
      </c>
      <c r="R123" s="32" t="s">
        <v>17</v>
      </c>
      <c r="S123" s="33"/>
      <c r="T123" s="29" t="s">
        <v>14</v>
      </c>
      <c r="U123" s="30" t="s">
        <v>15</v>
      </c>
      <c r="V123" s="31" t="s">
        <v>16</v>
      </c>
      <c r="W123" s="32" t="s">
        <v>17</v>
      </c>
      <c r="X123" s="33"/>
      <c r="Y123" s="34" t="s">
        <v>11</v>
      </c>
      <c r="Z123"/>
    </row>
    <row r="124" spans="2:26" ht="15">
      <c r="B124" s="35"/>
      <c r="C124" s="81" t="s">
        <v>140</v>
      </c>
      <c r="D124" s="81" t="s">
        <v>31</v>
      </c>
      <c r="E124"/>
      <c r="F124" s="37">
        <f>SUM(Y124:Y125)</f>
        <v>22.75</v>
      </c>
      <c r="G124" s="38">
        <f>RANK(F124,F$124:F$125)</f>
        <v>1</v>
      </c>
      <c r="H124" s="39"/>
      <c r="I124" s="40" t="s">
        <v>20</v>
      </c>
      <c r="J124" s="41">
        <v>3.1</v>
      </c>
      <c r="K124" s="41">
        <v>3.2</v>
      </c>
      <c r="L124" s="41">
        <v>0.7</v>
      </c>
      <c r="M124" s="42">
        <f aca="true" t="shared" si="20" ref="M124:M125">((J124+K124)/2)+L124</f>
        <v>3.8500000000000005</v>
      </c>
      <c r="O124" s="41">
        <v>3</v>
      </c>
      <c r="P124" s="41">
        <v>3.1</v>
      </c>
      <c r="Q124" s="41">
        <v>0.7</v>
      </c>
      <c r="R124" s="42">
        <f aca="true" t="shared" si="21" ref="R124:R125">((O124+P124)/2)+Q124</f>
        <v>3.75</v>
      </c>
      <c r="S124" s="43"/>
      <c r="T124" s="41">
        <v>2.4</v>
      </c>
      <c r="U124" s="41">
        <v>2.5</v>
      </c>
      <c r="V124" s="41">
        <v>0.8</v>
      </c>
      <c r="W124" s="42">
        <f aca="true" t="shared" si="22" ref="W124:W125">((T124+U124)/2)+V124</f>
        <v>3.25</v>
      </c>
      <c r="X124" s="43"/>
      <c r="Y124" s="44">
        <f aca="true" t="shared" si="23" ref="Y124:Y125">SUM(M124,R124,W124)</f>
        <v>10.850000000000001</v>
      </c>
      <c r="Z124"/>
    </row>
    <row r="125" spans="2:26" ht="13.5">
      <c r="B125" s="64"/>
      <c r="C125" s="109"/>
      <c r="D125" s="110"/>
      <c r="E125" s="47"/>
      <c r="F125" s="67"/>
      <c r="G125" s="99"/>
      <c r="H125" s="50"/>
      <c r="I125" s="40" t="s">
        <v>21</v>
      </c>
      <c r="J125" s="41">
        <v>3.2</v>
      </c>
      <c r="K125" s="41">
        <v>3.3</v>
      </c>
      <c r="L125" s="41">
        <v>0.7</v>
      </c>
      <c r="M125" s="42">
        <f t="shared" si="20"/>
        <v>3.95</v>
      </c>
      <c r="O125" s="41">
        <v>3.1</v>
      </c>
      <c r="P125" s="41">
        <v>3</v>
      </c>
      <c r="Q125" s="41">
        <v>0.8</v>
      </c>
      <c r="R125" s="42">
        <f t="shared" si="21"/>
        <v>3.8499999999999996</v>
      </c>
      <c r="S125" s="43"/>
      <c r="T125" s="41">
        <v>3.2</v>
      </c>
      <c r="U125" s="41">
        <v>3.2</v>
      </c>
      <c r="V125" s="41">
        <v>0.9</v>
      </c>
      <c r="W125" s="42">
        <f t="shared" si="22"/>
        <v>4.1000000000000005</v>
      </c>
      <c r="X125" s="43"/>
      <c r="Y125" s="44">
        <f t="shared" si="23"/>
        <v>11.9</v>
      </c>
      <c r="Z125" s="51"/>
    </row>
    <row r="130" ht="13.5"/>
    <row r="132" ht="13.5"/>
  </sheetData>
  <sheetProtection selectLockedCells="1" selectUnlockedCells="1"/>
  <mergeCells count="18">
    <mergeCell ref="J7:K7"/>
    <mergeCell ref="O7:P7"/>
    <mergeCell ref="T7:U7"/>
    <mergeCell ref="J36:K36"/>
    <mergeCell ref="O36:P36"/>
    <mergeCell ref="T36:U36"/>
    <mergeCell ref="J79:K79"/>
    <mergeCell ref="O79:P79"/>
    <mergeCell ref="T79:U79"/>
    <mergeCell ref="J102:K102"/>
    <mergeCell ref="O102:P102"/>
    <mergeCell ref="T102:U102"/>
    <mergeCell ref="J111:K111"/>
    <mergeCell ref="O111:P111"/>
    <mergeCell ref="T111:U111"/>
    <mergeCell ref="J122:K122"/>
    <mergeCell ref="O122:P122"/>
    <mergeCell ref="T122:U12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6"/>
  <rowBreaks count="2" manualBreakCount="2">
    <brk id="34" max="255" man="1"/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131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7.7109375" style="2" customWidth="1"/>
    <col min="3" max="3" width="21.57421875" style="1" customWidth="1"/>
    <col min="4" max="4" width="19.8515625" style="1" customWidth="1"/>
    <col min="5" max="5" width="2.7109375" style="1" customWidth="1"/>
    <col min="6" max="6" width="10.28125" style="1" customWidth="1"/>
    <col min="7" max="7" width="6.57421875" style="1" customWidth="1"/>
    <col min="8" max="8" width="2.7109375" style="1" customWidth="1"/>
    <col min="9" max="9" width="11.421875" style="1" customWidth="1"/>
    <col min="10" max="11" width="7.7109375" style="1" customWidth="1"/>
    <col min="12" max="12" width="12.28125" style="1" customWidth="1"/>
    <col min="13" max="13" width="10.28125" style="1" customWidth="1"/>
    <col min="14" max="14" width="2.7109375" style="1" customWidth="1"/>
    <col min="15" max="15" width="7.7109375" style="3" customWidth="1"/>
    <col min="16" max="16" width="7.7109375" style="1" customWidth="1"/>
    <col min="17" max="17" width="13.7109375" style="1" customWidth="1"/>
    <col min="18" max="18" width="10.8515625" style="4" customWidth="1"/>
    <col min="19" max="19" width="2.7109375" style="4" customWidth="1"/>
    <col min="20" max="21" width="7.7109375" style="4" customWidth="1"/>
    <col min="22" max="22" width="13.28125" style="4" customWidth="1"/>
    <col min="23" max="23" width="10.421875" style="1" customWidth="1"/>
    <col min="24" max="24" width="2.7109375" style="1" customWidth="1"/>
    <col min="25" max="25" width="8.00390625" style="1" customWidth="1"/>
    <col min="26" max="26" width="3.28125" style="1" customWidth="1"/>
    <col min="27" max="27" width="7.7109375" style="1" customWidth="1"/>
    <col min="28" max="28" width="7.421875" style="1" customWidth="1"/>
    <col min="29" max="29" width="4.140625" style="4" customWidth="1"/>
    <col min="30" max="30" width="8.421875" style="1" customWidth="1"/>
    <col min="31" max="31" width="7.00390625" style="1" customWidth="1"/>
    <col min="32" max="32" width="9.140625" style="5" customWidth="1"/>
    <col min="33" max="34" width="9.140625" style="1" customWidth="1"/>
    <col min="35" max="35" width="15.00390625" style="1" customWidth="1"/>
    <col min="36" max="36" width="22.8515625" style="1" customWidth="1"/>
    <col min="37" max="39" width="9.140625" style="2" customWidth="1"/>
    <col min="40" max="16384" width="9.140625" style="1" customWidth="1"/>
  </cols>
  <sheetData>
    <row r="1" spans="2:37" s="1" customFormat="1" ht="15">
      <c r="B1"/>
      <c r="C1"/>
      <c r="D1"/>
      <c r="E1"/>
      <c r="F1"/>
      <c r="G1"/>
      <c r="H1"/>
      <c r="I1"/>
      <c r="J1"/>
      <c r="K1"/>
      <c r="L1"/>
      <c r="M1" s="2"/>
      <c r="N1" s="3"/>
      <c r="P1" s="4"/>
      <c r="Q1"/>
      <c r="W1"/>
      <c r="X1"/>
      <c r="Y1"/>
      <c r="Z1"/>
      <c r="AA1" s="4"/>
      <c r="AB1"/>
      <c r="AD1" s="5"/>
      <c r="AE1"/>
      <c r="AI1" s="2"/>
      <c r="AJ1" s="2"/>
      <c r="AK1" s="2"/>
    </row>
    <row r="2" spans="2:31" ht="20.25">
      <c r="B2" s="6" t="s">
        <v>0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/>
      <c r="O2" s="9"/>
      <c r="P2"/>
      <c r="Q2"/>
      <c r="R2" s="1"/>
      <c r="S2" s="1"/>
      <c r="T2" s="1"/>
      <c r="U2" s="1"/>
      <c r="V2" s="1"/>
      <c r="W2"/>
      <c r="X2"/>
      <c r="Y2"/>
      <c r="Z2"/>
      <c r="AA2"/>
      <c r="AB2"/>
      <c r="AE2"/>
    </row>
    <row r="3" spans="2:39" s="1" customFormat="1" ht="15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P3"/>
      <c r="Q3"/>
      <c r="W3"/>
      <c r="X3"/>
      <c r="Y3"/>
      <c r="Z3"/>
      <c r="AA3"/>
      <c r="AB3"/>
      <c r="AC3" s="4"/>
      <c r="AE3" s="4"/>
      <c r="AF3" s="5"/>
      <c r="AK3" s="2"/>
      <c r="AL3" s="2"/>
      <c r="AM3" s="2"/>
    </row>
    <row r="4" spans="2:28" ht="20.25">
      <c r="B4" s="12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39" s="1" customFormat="1" ht="15"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5"/>
      <c r="P5" s="4"/>
      <c r="Q5"/>
      <c r="W5"/>
      <c r="X5"/>
      <c r="Y5"/>
      <c r="Z5"/>
      <c r="AA5" s="4"/>
      <c r="AC5" s="4"/>
      <c r="AF5" s="5"/>
      <c r="AK5" s="2"/>
      <c r="AL5" s="2"/>
      <c r="AM5" s="2"/>
    </row>
    <row r="6" spans="2:27" ht="15.75">
      <c r="B6" s="14"/>
      <c r="C6"/>
      <c r="D6"/>
      <c r="E6"/>
      <c r="F6"/>
      <c r="G6"/>
      <c r="H6"/>
      <c r="I6"/>
      <c r="J6" s="16" t="s">
        <v>2</v>
      </c>
      <c r="K6" s="11"/>
      <c r="L6" s="11"/>
      <c r="M6" s="14"/>
      <c r="N6" s="15"/>
      <c r="O6" s="16" t="s">
        <v>3</v>
      </c>
      <c r="P6" s="11"/>
      <c r="Q6" s="11"/>
      <c r="R6" s="14"/>
      <c r="S6" s="14"/>
      <c r="T6" s="16" t="s">
        <v>4</v>
      </c>
      <c r="U6" s="11"/>
      <c r="V6" s="11"/>
      <c r="W6" s="14"/>
      <c r="X6" s="14"/>
      <c r="Y6" s="14"/>
      <c r="Z6"/>
      <c r="AA6" s="4"/>
    </row>
    <row r="7" spans="2:27" ht="18">
      <c r="B7" s="14"/>
      <c r="C7" s="17" t="s">
        <v>141</v>
      </c>
      <c r="D7" s="18"/>
      <c r="E7" s="18"/>
      <c r="F7" s="19" t="s">
        <v>6</v>
      </c>
      <c r="G7" s="18"/>
      <c r="H7" s="18"/>
      <c r="I7" s="18"/>
      <c r="J7" s="20" t="s">
        <v>7</v>
      </c>
      <c r="K7" s="20"/>
      <c r="L7" s="21" t="s">
        <v>8</v>
      </c>
      <c r="M7" s="14"/>
      <c r="N7" s="15"/>
      <c r="O7" s="20" t="s">
        <v>7</v>
      </c>
      <c r="P7" s="20"/>
      <c r="Q7" s="21" t="s">
        <v>8</v>
      </c>
      <c r="R7" s="14"/>
      <c r="S7" s="14"/>
      <c r="T7" s="20" t="s">
        <v>7</v>
      </c>
      <c r="U7" s="20"/>
      <c r="V7" s="21" t="s">
        <v>8</v>
      </c>
      <c r="W7" s="14"/>
      <c r="X7" s="14"/>
      <c r="Y7"/>
      <c r="Z7"/>
      <c r="AA7" s="4"/>
    </row>
    <row r="8" spans="2:27" ht="18">
      <c r="B8" s="22" t="s">
        <v>9</v>
      </c>
      <c r="C8" s="23" t="s">
        <v>10</v>
      </c>
      <c r="D8" s="24"/>
      <c r="E8"/>
      <c r="F8" s="25" t="s">
        <v>11</v>
      </c>
      <c r="G8" s="26" t="s">
        <v>12</v>
      </c>
      <c r="H8" s="27"/>
      <c r="I8" s="28" t="s">
        <v>13</v>
      </c>
      <c r="J8" s="29" t="s">
        <v>14</v>
      </c>
      <c r="K8" s="30" t="s">
        <v>15</v>
      </c>
      <c r="L8" s="31" t="s">
        <v>16</v>
      </c>
      <c r="M8" s="32" t="s">
        <v>17</v>
      </c>
      <c r="N8"/>
      <c r="O8" s="29" t="s">
        <v>14</v>
      </c>
      <c r="P8" s="30" t="s">
        <v>15</v>
      </c>
      <c r="Q8" s="31" t="s">
        <v>16</v>
      </c>
      <c r="R8" s="32" t="s">
        <v>17</v>
      </c>
      <c r="S8" s="33"/>
      <c r="T8" s="29" t="s">
        <v>14</v>
      </c>
      <c r="U8" s="30" t="s">
        <v>15</v>
      </c>
      <c r="V8" s="31" t="s">
        <v>16</v>
      </c>
      <c r="W8" s="32" t="s">
        <v>17</v>
      </c>
      <c r="X8" s="33"/>
      <c r="Y8" s="34" t="s">
        <v>11</v>
      </c>
      <c r="Z8"/>
      <c r="AA8"/>
    </row>
    <row r="9" spans="2:27" ht="15">
      <c r="B9" s="35"/>
      <c r="C9" s="36" t="s">
        <v>142</v>
      </c>
      <c r="D9" s="36" t="s">
        <v>27</v>
      </c>
      <c r="E9"/>
      <c r="F9" s="37">
        <f>SUM(Y9:Y10)</f>
        <v>25.75</v>
      </c>
      <c r="G9" s="38">
        <f>RANK(F9,F$9:F$34)</f>
        <v>3</v>
      </c>
      <c r="H9" s="39"/>
      <c r="I9" s="40" t="s">
        <v>20</v>
      </c>
      <c r="J9" s="41">
        <v>3.5</v>
      </c>
      <c r="K9" s="41">
        <v>3.6</v>
      </c>
      <c r="L9" s="41">
        <v>0.8</v>
      </c>
      <c r="M9" s="42">
        <f aca="true" t="shared" si="0" ref="M9:M34">((J9+K9)/2)+L9</f>
        <v>4.35</v>
      </c>
      <c r="N9"/>
      <c r="O9" s="41">
        <v>3.4</v>
      </c>
      <c r="P9" s="41">
        <v>3.5</v>
      </c>
      <c r="Q9" s="41">
        <v>0.9</v>
      </c>
      <c r="R9" s="42">
        <f aca="true" t="shared" si="1" ref="R9:R34">((O9+P9)/2)+Q9</f>
        <v>4.3500000000000005</v>
      </c>
      <c r="S9" s="43"/>
      <c r="T9" s="41">
        <v>3.5</v>
      </c>
      <c r="U9" s="41">
        <v>3.5</v>
      </c>
      <c r="V9" s="41">
        <v>1</v>
      </c>
      <c r="W9" s="42">
        <f aca="true" t="shared" si="2" ref="W9:W34">((T9+U9)/2)+V9</f>
        <v>4.5</v>
      </c>
      <c r="X9" s="43"/>
      <c r="Y9" s="44">
        <f aca="true" t="shared" si="3" ref="Y9:Y34">SUM(M9,R9,W9)</f>
        <v>13.200000000000001</v>
      </c>
      <c r="Z9"/>
      <c r="AA9"/>
    </row>
    <row r="10" spans="2:27" ht="15">
      <c r="B10" s="45"/>
      <c r="C10" s="46"/>
      <c r="D10" s="46"/>
      <c r="E10" s="47"/>
      <c r="F10" s="48"/>
      <c r="G10" s="49"/>
      <c r="H10" s="50"/>
      <c r="I10" s="40" t="s">
        <v>21</v>
      </c>
      <c r="J10" s="41">
        <v>3.7</v>
      </c>
      <c r="K10" s="41">
        <v>3.7</v>
      </c>
      <c r="L10" s="41">
        <v>0.8</v>
      </c>
      <c r="M10" s="42">
        <f t="shared" si="0"/>
        <v>4.5</v>
      </c>
      <c r="N10"/>
      <c r="O10" s="41">
        <v>3</v>
      </c>
      <c r="P10" s="41">
        <v>3.1</v>
      </c>
      <c r="Q10" s="41">
        <v>0.9</v>
      </c>
      <c r="R10" s="42">
        <f t="shared" si="1"/>
        <v>3.9499999999999997</v>
      </c>
      <c r="S10" s="43"/>
      <c r="T10" s="41">
        <v>3</v>
      </c>
      <c r="U10" s="41">
        <v>3</v>
      </c>
      <c r="V10" s="41">
        <v>1.1</v>
      </c>
      <c r="W10" s="42">
        <f t="shared" si="2"/>
        <v>4.1</v>
      </c>
      <c r="X10" s="43"/>
      <c r="Y10" s="44">
        <f t="shared" si="3"/>
        <v>12.549999999999999</v>
      </c>
      <c r="Z10" s="51"/>
      <c r="AA10"/>
    </row>
    <row r="11" spans="2:27" ht="13.5">
      <c r="B11" s="52"/>
      <c r="C11" s="53" t="s">
        <v>143</v>
      </c>
      <c r="D11" s="53" t="s">
        <v>33</v>
      </c>
      <c r="E11"/>
      <c r="F11" s="54">
        <f>SUM(Y11:Y12)</f>
        <v>25.75</v>
      </c>
      <c r="G11" s="55">
        <f>RANK(F11,F$9:F$34)</f>
        <v>3</v>
      </c>
      <c r="H11" s="39"/>
      <c r="I11" s="56" t="s">
        <v>20</v>
      </c>
      <c r="J11" s="57">
        <v>3.4</v>
      </c>
      <c r="K11" s="57">
        <v>3.6</v>
      </c>
      <c r="L11" s="57">
        <v>1</v>
      </c>
      <c r="M11" s="58">
        <f t="shared" si="0"/>
        <v>4.5</v>
      </c>
      <c r="N11"/>
      <c r="O11" s="57">
        <v>3.5</v>
      </c>
      <c r="P11" s="57">
        <v>3.4</v>
      </c>
      <c r="Q11" s="57">
        <v>1.3</v>
      </c>
      <c r="R11" s="58">
        <f t="shared" si="1"/>
        <v>4.75</v>
      </c>
      <c r="S11" s="43"/>
      <c r="T11" s="57">
        <v>3</v>
      </c>
      <c r="U11" s="57">
        <v>2.7</v>
      </c>
      <c r="V11" s="57">
        <v>1.6</v>
      </c>
      <c r="W11" s="58">
        <f t="shared" si="2"/>
        <v>4.45</v>
      </c>
      <c r="X11" s="43"/>
      <c r="Y11" s="59">
        <f t="shared" si="3"/>
        <v>13.7</v>
      </c>
      <c r="Z11" s="51"/>
      <c r="AA11"/>
    </row>
    <row r="12" spans="2:27" ht="13.5">
      <c r="B12" s="45"/>
      <c r="C12" s="46"/>
      <c r="D12" s="46"/>
      <c r="E12" s="47"/>
      <c r="F12" s="48"/>
      <c r="G12" s="49"/>
      <c r="H12" s="50"/>
      <c r="I12" s="56" t="s">
        <v>21</v>
      </c>
      <c r="J12" s="57">
        <v>3.4</v>
      </c>
      <c r="K12" s="57">
        <v>3.6</v>
      </c>
      <c r="L12" s="57">
        <v>0.8</v>
      </c>
      <c r="M12" s="58">
        <f t="shared" si="0"/>
        <v>4.3</v>
      </c>
      <c r="N12"/>
      <c r="O12" s="57">
        <v>3.1</v>
      </c>
      <c r="P12" s="57">
        <v>3.1</v>
      </c>
      <c r="Q12" s="57">
        <v>0.7</v>
      </c>
      <c r="R12" s="58">
        <f t="shared" si="1"/>
        <v>3.8000000000000003</v>
      </c>
      <c r="S12" s="43"/>
      <c r="T12" s="57">
        <v>3.2</v>
      </c>
      <c r="U12" s="57">
        <v>3.3</v>
      </c>
      <c r="V12" s="57">
        <v>0.7</v>
      </c>
      <c r="W12" s="58">
        <f t="shared" si="2"/>
        <v>3.95</v>
      </c>
      <c r="X12" s="43"/>
      <c r="Y12" s="59">
        <f t="shared" si="3"/>
        <v>12.05</v>
      </c>
      <c r="Z12" s="51"/>
      <c r="AA12"/>
    </row>
    <row r="13" spans="2:27" ht="13.5">
      <c r="B13" s="52"/>
      <c r="C13" s="53" t="s">
        <v>144</v>
      </c>
      <c r="D13" s="53" t="s">
        <v>33</v>
      </c>
      <c r="E13"/>
      <c r="F13" s="54">
        <f>SUM(Y13:Y14)</f>
        <v>0</v>
      </c>
      <c r="G13" s="55">
        <f>RANK(F13,F$9:F$34)</f>
        <v>8</v>
      </c>
      <c r="H13" s="39"/>
      <c r="I13" s="56" t="s">
        <v>20</v>
      </c>
      <c r="J13" s="57"/>
      <c r="K13" s="57"/>
      <c r="L13" s="57"/>
      <c r="M13" s="58">
        <f t="shared" si="0"/>
        <v>0</v>
      </c>
      <c r="N13"/>
      <c r="O13" s="57"/>
      <c r="P13" s="57"/>
      <c r="Q13" s="57"/>
      <c r="R13" s="58">
        <f t="shared" si="1"/>
        <v>0</v>
      </c>
      <c r="S13" s="43"/>
      <c r="T13" s="57"/>
      <c r="U13" s="57"/>
      <c r="V13" s="57"/>
      <c r="W13" s="58">
        <f t="shared" si="2"/>
        <v>0</v>
      </c>
      <c r="X13" s="43"/>
      <c r="Y13" s="59">
        <f t="shared" si="3"/>
        <v>0</v>
      </c>
      <c r="Z13" s="51"/>
      <c r="AA13"/>
    </row>
    <row r="14" spans="2:27" ht="13.5">
      <c r="B14" s="45"/>
      <c r="C14" s="46"/>
      <c r="D14" s="46"/>
      <c r="E14" s="47"/>
      <c r="F14" s="48"/>
      <c r="G14" s="49"/>
      <c r="H14" s="50"/>
      <c r="I14" s="56" t="s">
        <v>21</v>
      </c>
      <c r="J14" s="57"/>
      <c r="K14" s="57"/>
      <c r="L14" s="57"/>
      <c r="M14" s="58">
        <f t="shared" si="0"/>
        <v>0</v>
      </c>
      <c r="N14"/>
      <c r="O14" s="57"/>
      <c r="P14" s="57"/>
      <c r="Q14" s="57"/>
      <c r="R14" s="58">
        <f t="shared" si="1"/>
        <v>0</v>
      </c>
      <c r="S14" s="43"/>
      <c r="T14" s="57"/>
      <c r="U14" s="57"/>
      <c r="V14" s="57"/>
      <c r="W14" s="58">
        <f t="shared" si="2"/>
        <v>0</v>
      </c>
      <c r="X14" s="43"/>
      <c r="Y14" s="59">
        <f t="shared" si="3"/>
        <v>0</v>
      </c>
      <c r="Z14" s="51"/>
      <c r="AA14"/>
    </row>
    <row r="15" spans="2:27" ht="13.5">
      <c r="B15" s="52"/>
      <c r="C15" s="53" t="s">
        <v>145</v>
      </c>
      <c r="D15" s="53" t="s">
        <v>33</v>
      </c>
      <c r="E15"/>
      <c r="F15" s="54">
        <f>SUM(Y15:Y16)</f>
        <v>23.700000000000003</v>
      </c>
      <c r="G15" s="55">
        <f>RANK(F15,F$9:F$34)</f>
        <v>6</v>
      </c>
      <c r="H15" s="39"/>
      <c r="I15" s="56" t="s">
        <v>20</v>
      </c>
      <c r="J15" s="57">
        <v>3.4</v>
      </c>
      <c r="K15" s="57">
        <v>3.5</v>
      </c>
      <c r="L15" s="57">
        <v>0.8</v>
      </c>
      <c r="M15" s="58">
        <f t="shared" si="0"/>
        <v>4.25</v>
      </c>
      <c r="N15"/>
      <c r="O15" s="57">
        <v>3.5</v>
      </c>
      <c r="P15" s="57">
        <v>3.5</v>
      </c>
      <c r="Q15" s="57">
        <v>0.9</v>
      </c>
      <c r="R15" s="58">
        <f t="shared" si="1"/>
        <v>4.4</v>
      </c>
      <c r="S15" s="43"/>
      <c r="T15" s="57">
        <v>3.2</v>
      </c>
      <c r="U15" s="57">
        <v>3.1</v>
      </c>
      <c r="V15" s="57">
        <v>0.8</v>
      </c>
      <c r="W15" s="58">
        <f t="shared" si="2"/>
        <v>3.95</v>
      </c>
      <c r="X15" s="43"/>
      <c r="Y15" s="59">
        <f t="shared" si="3"/>
        <v>12.600000000000001</v>
      </c>
      <c r="Z15" s="51"/>
      <c r="AA15"/>
    </row>
    <row r="16" spans="2:27" ht="13.5">
      <c r="B16" s="45"/>
      <c r="C16" s="46"/>
      <c r="D16" s="46"/>
      <c r="E16" s="47"/>
      <c r="F16" s="48"/>
      <c r="G16" s="49"/>
      <c r="H16" s="50"/>
      <c r="I16" s="56" t="s">
        <v>21</v>
      </c>
      <c r="J16" s="57">
        <v>2.9</v>
      </c>
      <c r="K16" s="57">
        <v>2.8</v>
      </c>
      <c r="L16" s="57">
        <v>0.7</v>
      </c>
      <c r="M16" s="58">
        <f t="shared" si="0"/>
        <v>3.55</v>
      </c>
      <c r="N16"/>
      <c r="O16" s="57">
        <v>3.2</v>
      </c>
      <c r="P16" s="57">
        <v>3.2</v>
      </c>
      <c r="Q16" s="57">
        <v>0.8</v>
      </c>
      <c r="R16" s="58">
        <f t="shared" si="1"/>
        <v>4</v>
      </c>
      <c r="S16" s="43"/>
      <c r="T16" s="57">
        <v>2.6</v>
      </c>
      <c r="U16" s="57">
        <v>2.7</v>
      </c>
      <c r="V16" s="57">
        <v>0.9</v>
      </c>
      <c r="W16" s="58">
        <f t="shared" si="2"/>
        <v>3.5500000000000003</v>
      </c>
      <c r="X16" s="43"/>
      <c r="Y16" s="59">
        <f t="shared" si="3"/>
        <v>11.100000000000001</v>
      </c>
      <c r="Z16" s="51"/>
      <c r="AA16"/>
    </row>
    <row r="17" spans="2:27" ht="15">
      <c r="B17" s="35"/>
      <c r="C17" s="36" t="s">
        <v>146</v>
      </c>
      <c r="D17" s="36" t="s">
        <v>61</v>
      </c>
      <c r="E17"/>
      <c r="F17" s="37">
        <f>SUM(Y17:Y18)</f>
        <v>0</v>
      </c>
      <c r="G17" s="38">
        <f>RANK(F17,F$9:F$34)</f>
        <v>8</v>
      </c>
      <c r="H17" s="39"/>
      <c r="I17" s="40" t="s">
        <v>20</v>
      </c>
      <c r="J17" s="41"/>
      <c r="K17" s="41"/>
      <c r="L17" s="41"/>
      <c r="M17" s="42">
        <f t="shared" si="0"/>
        <v>0</v>
      </c>
      <c r="N17" s="3"/>
      <c r="O17" s="41"/>
      <c r="P17" s="41"/>
      <c r="Q17" s="41"/>
      <c r="R17" s="42">
        <f t="shared" si="1"/>
        <v>0</v>
      </c>
      <c r="S17" s="43"/>
      <c r="T17" s="41"/>
      <c r="U17" s="41"/>
      <c r="V17" s="41"/>
      <c r="W17" s="42">
        <f t="shared" si="2"/>
        <v>0</v>
      </c>
      <c r="X17" s="43"/>
      <c r="Y17" s="44">
        <f t="shared" si="3"/>
        <v>0</v>
      </c>
      <c r="Z17" s="51"/>
      <c r="AA17"/>
    </row>
    <row r="18" spans="2:27" ht="15">
      <c r="B18" s="45"/>
      <c r="C18" s="46"/>
      <c r="D18" s="46"/>
      <c r="E18" s="47"/>
      <c r="F18" s="48"/>
      <c r="G18" s="49"/>
      <c r="H18" s="50"/>
      <c r="I18" s="40" t="s">
        <v>21</v>
      </c>
      <c r="J18" s="41"/>
      <c r="K18" s="41"/>
      <c r="L18" s="41"/>
      <c r="M18" s="42">
        <f t="shared" si="0"/>
        <v>0</v>
      </c>
      <c r="N18" s="3"/>
      <c r="O18" s="41"/>
      <c r="P18" s="41"/>
      <c r="Q18" s="41"/>
      <c r="R18" s="42">
        <f t="shared" si="1"/>
        <v>0</v>
      </c>
      <c r="S18" s="43"/>
      <c r="T18" s="41"/>
      <c r="U18" s="41"/>
      <c r="V18" s="41"/>
      <c r="W18" s="42">
        <f t="shared" si="2"/>
        <v>0</v>
      </c>
      <c r="X18" s="43"/>
      <c r="Y18" s="44">
        <f t="shared" si="3"/>
        <v>0</v>
      </c>
      <c r="Z18" s="51"/>
      <c r="AA18"/>
    </row>
    <row r="19" spans="2:27" ht="15">
      <c r="B19" s="35"/>
      <c r="C19" s="36" t="s">
        <v>147</v>
      </c>
      <c r="D19" s="36" t="s">
        <v>61</v>
      </c>
      <c r="E19"/>
      <c r="F19" s="37">
        <f>SUM(Y19:Y20)</f>
        <v>25.35</v>
      </c>
      <c r="G19" s="38">
        <f>RANK(F19,F$9:F$34)</f>
        <v>5</v>
      </c>
      <c r="H19" s="39"/>
      <c r="I19" s="40" t="s">
        <v>20</v>
      </c>
      <c r="J19" s="41">
        <v>3.4</v>
      </c>
      <c r="K19" s="41">
        <v>3.2</v>
      </c>
      <c r="L19" s="41">
        <v>0.9</v>
      </c>
      <c r="M19" s="42">
        <f t="shared" si="0"/>
        <v>4.2</v>
      </c>
      <c r="N19" s="3"/>
      <c r="O19" s="41">
        <v>3.6</v>
      </c>
      <c r="P19" s="41">
        <v>3.6</v>
      </c>
      <c r="Q19" s="41">
        <v>1</v>
      </c>
      <c r="R19" s="42">
        <f t="shared" si="1"/>
        <v>4.6</v>
      </c>
      <c r="S19" s="43"/>
      <c r="T19" s="41">
        <v>3.4</v>
      </c>
      <c r="U19" s="41">
        <v>3.4</v>
      </c>
      <c r="V19" s="41">
        <v>0.8</v>
      </c>
      <c r="W19" s="42">
        <f t="shared" si="2"/>
        <v>4.2</v>
      </c>
      <c r="X19" s="43"/>
      <c r="Y19" s="44">
        <f t="shared" si="3"/>
        <v>13</v>
      </c>
      <c r="Z19" s="51"/>
      <c r="AA19"/>
    </row>
    <row r="20" spans="2:27" ht="15">
      <c r="B20" s="45"/>
      <c r="C20" s="46"/>
      <c r="D20" s="46"/>
      <c r="E20" s="47"/>
      <c r="F20" s="48"/>
      <c r="G20" s="49"/>
      <c r="H20" s="50"/>
      <c r="I20" s="40" t="s">
        <v>21</v>
      </c>
      <c r="J20" s="41">
        <v>3.1</v>
      </c>
      <c r="K20" s="41">
        <v>3.2</v>
      </c>
      <c r="L20" s="41">
        <v>0.9</v>
      </c>
      <c r="M20" s="42">
        <f t="shared" si="0"/>
        <v>4.050000000000001</v>
      </c>
      <c r="N20" s="3"/>
      <c r="O20" s="41">
        <v>2.9</v>
      </c>
      <c r="P20" s="41">
        <v>3</v>
      </c>
      <c r="Q20" s="41">
        <v>1</v>
      </c>
      <c r="R20" s="42">
        <f t="shared" si="1"/>
        <v>3.95</v>
      </c>
      <c r="S20" s="43"/>
      <c r="T20" s="41">
        <v>3.2</v>
      </c>
      <c r="U20" s="41">
        <v>3.3</v>
      </c>
      <c r="V20" s="41">
        <v>1.1</v>
      </c>
      <c r="W20" s="42">
        <f t="shared" si="2"/>
        <v>4.35</v>
      </c>
      <c r="X20" s="43"/>
      <c r="Y20" s="44">
        <f t="shared" si="3"/>
        <v>12.350000000000001</v>
      </c>
      <c r="Z20" s="51"/>
      <c r="AA20"/>
    </row>
    <row r="21" spans="2:27" ht="13.5">
      <c r="B21" s="35"/>
      <c r="C21" s="36" t="s">
        <v>148</v>
      </c>
      <c r="D21" s="36" t="s">
        <v>149</v>
      </c>
      <c r="E21"/>
      <c r="F21" s="37">
        <f>SUM(Y21:Y22)</f>
        <v>30.450000000000003</v>
      </c>
      <c r="G21" s="38">
        <f>RANK(F21,F$9:F$34)</f>
        <v>1</v>
      </c>
      <c r="H21" s="39"/>
      <c r="I21" s="40" t="s">
        <v>20</v>
      </c>
      <c r="J21" s="41">
        <v>3.6</v>
      </c>
      <c r="K21" s="41">
        <v>3.7</v>
      </c>
      <c r="L21" s="41">
        <v>1.5</v>
      </c>
      <c r="M21" s="42">
        <f t="shared" si="0"/>
        <v>5.15</v>
      </c>
      <c r="N21"/>
      <c r="O21" s="41">
        <v>3.5</v>
      </c>
      <c r="P21" s="41">
        <v>3.6</v>
      </c>
      <c r="Q21" s="41">
        <v>1.6</v>
      </c>
      <c r="R21" s="42">
        <f t="shared" si="1"/>
        <v>5.15</v>
      </c>
      <c r="S21" s="43"/>
      <c r="T21" s="41">
        <v>3.6</v>
      </c>
      <c r="U21" s="41">
        <v>3.7</v>
      </c>
      <c r="V21" s="41">
        <v>1.8</v>
      </c>
      <c r="W21" s="42">
        <f t="shared" si="2"/>
        <v>5.45</v>
      </c>
      <c r="X21" s="43"/>
      <c r="Y21" s="44">
        <f t="shared" si="3"/>
        <v>15.750000000000002</v>
      </c>
      <c r="Z21" s="51"/>
      <c r="AA21"/>
    </row>
    <row r="22" spans="2:27" ht="15">
      <c r="B22" s="45"/>
      <c r="C22" s="46"/>
      <c r="D22" s="46"/>
      <c r="E22" s="47"/>
      <c r="F22" s="48"/>
      <c r="G22" s="49"/>
      <c r="H22" s="50"/>
      <c r="I22" s="40" t="s">
        <v>21</v>
      </c>
      <c r="J22" s="41">
        <v>3.2</v>
      </c>
      <c r="K22" s="41">
        <v>3.1</v>
      </c>
      <c r="L22" s="41">
        <v>1.4</v>
      </c>
      <c r="M22" s="42">
        <f t="shared" si="0"/>
        <v>4.550000000000001</v>
      </c>
      <c r="N22"/>
      <c r="O22" s="41">
        <v>3.3</v>
      </c>
      <c r="P22" s="41">
        <v>3.5</v>
      </c>
      <c r="Q22" s="41">
        <v>1.6</v>
      </c>
      <c r="R22" s="42">
        <f t="shared" si="1"/>
        <v>5</v>
      </c>
      <c r="S22" s="43"/>
      <c r="T22" s="41">
        <v>3.7</v>
      </c>
      <c r="U22" s="41">
        <v>3.6</v>
      </c>
      <c r="V22" s="41">
        <v>1.5</v>
      </c>
      <c r="W22" s="42">
        <f t="shared" si="2"/>
        <v>5.15</v>
      </c>
      <c r="X22" s="43"/>
      <c r="Y22" s="44">
        <f t="shared" si="3"/>
        <v>14.700000000000001</v>
      </c>
      <c r="Z22" s="51"/>
      <c r="AA22"/>
    </row>
    <row r="23" spans="2:27" ht="15">
      <c r="B23" s="35"/>
      <c r="C23" s="36" t="s">
        <v>150</v>
      </c>
      <c r="D23" s="36" t="s">
        <v>117</v>
      </c>
      <c r="E23"/>
      <c r="F23" s="37">
        <f>SUM(Y23:Y24)</f>
        <v>0</v>
      </c>
      <c r="G23" s="38">
        <f>RANK(F23,F$9:F$34)</f>
        <v>8</v>
      </c>
      <c r="H23" s="39"/>
      <c r="I23" s="40" t="s">
        <v>20</v>
      </c>
      <c r="J23" s="41"/>
      <c r="K23" s="41"/>
      <c r="L23" s="41"/>
      <c r="M23" s="42">
        <f t="shared" si="0"/>
        <v>0</v>
      </c>
      <c r="N23"/>
      <c r="O23" s="41"/>
      <c r="P23" s="41"/>
      <c r="Q23" s="41"/>
      <c r="R23" s="42">
        <f t="shared" si="1"/>
        <v>0</v>
      </c>
      <c r="S23" s="43"/>
      <c r="T23" s="41"/>
      <c r="U23" s="41"/>
      <c r="V23" s="41"/>
      <c r="W23" s="42">
        <f t="shared" si="2"/>
        <v>0</v>
      </c>
      <c r="X23" s="43"/>
      <c r="Y23" s="44">
        <f t="shared" si="3"/>
        <v>0</v>
      </c>
      <c r="Z23" s="51"/>
      <c r="AA23"/>
    </row>
    <row r="24" spans="2:27" ht="15">
      <c r="B24" s="45"/>
      <c r="C24" s="46"/>
      <c r="D24" s="46"/>
      <c r="E24" s="47"/>
      <c r="F24" s="48"/>
      <c r="G24" s="49"/>
      <c r="H24" s="50"/>
      <c r="I24" s="40" t="s">
        <v>21</v>
      </c>
      <c r="J24" s="41"/>
      <c r="K24" s="41"/>
      <c r="L24" s="41"/>
      <c r="M24" s="42">
        <f t="shared" si="0"/>
        <v>0</v>
      </c>
      <c r="N24"/>
      <c r="O24" s="41"/>
      <c r="P24" s="41"/>
      <c r="Q24" s="41"/>
      <c r="R24" s="42">
        <f t="shared" si="1"/>
        <v>0</v>
      </c>
      <c r="S24" s="43"/>
      <c r="T24" s="41"/>
      <c r="U24" s="41"/>
      <c r="V24" s="41"/>
      <c r="W24" s="42">
        <f t="shared" si="2"/>
        <v>0</v>
      </c>
      <c r="X24" s="43"/>
      <c r="Y24" s="44">
        <f t="shared" si="3"/>
        <v>0</v>
      </c>
      <c r="Z24" s="51"/>
      <c r="AA24"/>
    </row>
    <row r="25" spans="2:27" ht="15">
      <c r="B25" s="35"/>
      <c r="C25" s="36" t="s">
        <v>151</v>
      </c>
      <c r="D25" s="36" t="s">
        <v>152</v>
      </c>
      <c r="E25"/>
      <c r="F25" s="37">
        <f>SUM(Y25:Y26)</f>
        <v>26.799999999999997</v>
      </c>
      <c r="G25" s="38">
        <f>RANK(F25,F$9:F$34)</f>
        <v>2</v>
      </c>
      <c r="H25" s="39"/>
      <c r="I25" s="40" t="s">
        <v>20</v>
      </c>
      <c r="J25" s="41">
        <v>3.4</v>
      </c>
      <c r="K25" s="41">
        <v>3.3</v>
      </c>
      <c r="L25" s="41">
        <v>1.1</v>
      </c>
      <c r="M25" s="42">
        <f t="shared" si="0"/>
        <v>4.449999999999999</v>
      </c>
      <c r="N25"/>
      <c r="O25" s="41">
        <v>3.5</v>
      </c>
      <c r="P25" s="41">
        <v>3.4</v>
      </c>
      <c r="Q25" s="41">
        <v>1.3</v>
      </c>
      <c r="R25" s="42">
        <f t="shared" si="1"/>
        <v>4.75</v>
      </c>
      <c r="S25" s="43"/>
      <c r="T25" s="41">
        <v>3</v>
      </c>
      <c r="U25" s="41">
        <v>3</v>
      </c>
      <c r="V25" s="41">
        <v>1.6</v>
      </c>
      <c r="W25" s="42">
        <f t="shared" si="2"/>
        <v>4.6</v>
      </c>
      <c r="X25" s="43"/>
      <c r="Y25" s="44">
        <f t="shared" si="3"/>
        <v>13.799999999999999</v>
      </c>
      <c r="Z25" s="51"/>
      <c r="AA25"/>
    </row>
    <row r="26" spans="2:27" ht="15">
      <c r="B26" s="45"/>
      <c r="C26" s="46"/>
      <c r="D26" s="46"/>
      <c r="E26" s="47"/>
      <c r="F26" s="48"/>
      <c r="G26" s="61"/>
      <c r="H26" s="50"/>
      <c r="I26" s="40" t="s">
        <v>21</v>
      </c>
      <c r="J26" s="41">
        <v>3.3</v>
      </c>
      <c r="K26" s="41">
        <v>3.3</v>
      </c>
      <c r="L26" s="41">
        <v>0.9</v>
      </c>
      <c r="M26" s="42">
        <f t="shared" si="0"/>
        <v>4.2</v>
      </c>
      <c r="N26"/>
      <c r="O26" s="41">
        <v>2.8</v>
      </c>
      <c r="P26" s="41">
        <v>2.7</v>
      </c>
      <c r="Q26" s="41">
        <v>1.4</v>
      </c>
      <c r="R26" s="42">
        <f t="shared" si="1"/>
        <v>4.15</v>
      </c>
      <c r="S26" s="43"/>
      <c r="T26" s="41">
        <v>3</v>
      </c>
      <c r="U26" s="41">
        <v>3.1</v>
      </c>
      <c r="V26" s="41">
        <v>1.6</v>
      </c>
      <c r="W26" s="42">
        <f t="shared" si="2"/>
        <v>4.65</v>
      </c>
      <c r="X26" s="43"/>
      <c r="Y26" s="44">
        <f t="shared" si="3"/>
        <v>13</v>
      </c>
      <c r="Z26" s="51"/>
      <c r="AA26"/>
    </row>
    <row r="27" spans="2:27" ht="15">
      <c r="B27" s="35"/>
      <c r="C27" s="36" t="s">
        <v>153</v>
      </c>
      <c r="D27" s="36" t="s">
        <v>152</v>
      </c>
      <c r="E27"/>
      <c r="F27" s="37">
        <f>SUM(Y27:Y28)</f>
        <v>21.8</v>
      </c>
      <c r="G27" s="38">
        <f>RANK(F27,F$9:F$34)</f>
        <v>7</v>
      </c>
      <c r="H27" s="39"/>
      <c r="I27" s="40" t="s">
        <v>20</v>
      </c>
      <c r="J27" s="41">
        <v>3.7</v>
      </c>
      <c r="K27" s="41">
        <v>3.7</v>
      </c>
      <c r="L27" s="41">
        <v>1.1</v>
      </c>
      <c r="M27" s="42">
        <f t="shared" si="0"/>
        <v>4.800000000000001</v>
      </c>
      <c r="N27"/>
      <c r="O27" s="41">
        <v>3.5</v>
      </c>
      <c r="P27" s="41">
        <v>3.5</v>
      </c>
      <c r="Q27" s="41">
        <v>1.2</v>
      </c>
      <c r="R27" s="42">
        <f t="shared" si="1"/>
        <v>4.7</v>
      </c>
      <c r="S27" s="43"/>
      <c r="T27" s="41">
        <v>2.9</v>
      </c>
      <c r="U27" s="41">
        <v>3</v>
      </c>
      <c r="V27" s="41">
        <v>1.3</v>
      </c>
      <c r="W27" s="42">
        <f t="shared" si="2"/>
        <v>4.25</v>
      </c>
      <c r="X27" s="43"/>
      <c r="Y27" s="44">
        <f t="shared" si="3"/>
        <v>13.75</v>
      </c>
      <c r="Z27" s="51"/>
      <c r="AA27"/>
    </row>
    <row r="28" spans="2:27" ht="13.5">
      <c r="B28" s="45"/>
      <c r="C28" s="46"/>
      <c r="D28" s="46"/>
      <c r="E28" s="47"/>
      <c r="F28" s="48"/>
      <c r="G28" s="49"/>
      <c r="H28" s="50"/>
      <c r="I28" s="40" t="s">
        <v>21</v>
      </c>
      <c r="J28" s="41">
        <v>3.2</v>
      </c>
      <c r="K28" s="41">
        <v>3.1</v>
      </c>
      <c r="L28" s="41">
        <v>1.3</v>
      </c>
      <c r="M28" s="42">
        <f t="shared" si="0"/>
        <v>4.45</v>
      </c>
      <c r="N28"/>
      <c r="O28" s="41">
        <v>2.8</v>
      </c>
      <c r="P28" s="41">
        <v>2.6</v>
      </c>
      <c r="Q28" s="41">
        <v>0.9</v>
      </c>
      <c r="R28" s="42">
        <f t="shared" si="1"/>
        <v>3.6</v>
      </c>
      <c r="S28" s="43"/>
      <c r="T28" s="41">
        <v>0</v>
      </c>
      <c r="U28" s="41">
        <v>0</v>
      </c>
      <c r="V28" s="41">
        <v>0</v>
      </c>
      <c r="W28" s="42">
        <f t="shared" si="2"/>
        <v>0</v>
      </c>
      <c r="X28" s="43"/>
      <c r="Y28" s="44">
        <f t="shared" si="3"/>
        <v>8.05</v>
      </c>
      <c r="Z28" s="51"/>
      <c r="AA28"/>
    </row>
    <row r="29" spans="2:27" ht="15">
      <c r="B29" s="35"/>
      <c r="C29" s="36" t="s">
        <v>154</v>
      </c>
      <c r="D29" s="36" t="s">
        <v>117</v>
      </c>
      <c r="E29"/>
      <c r="F29" s="37">
        <f>SUM(Y29:Y30)</f>
        <v>0</v>
      </c>
      <c r="G29" s="38">
        <f>RANK(F29,F$9:F$34)</f>
        <v>8</v>
      </c>
      <c r="H29" s="39"/>
      <c r="I29" s="40" t="s">
        <v>20</v>
      </c>
      <c r="J29" s="41"/>
      <c r="K29" s="41"/>
      <c r="L29" s="41"/>
      <c r="M29" s="42">
        <f t="shared" si="0"/>
        <v>0</v>
      </c>
      <c r="N29"/>
      <c r="O29" s="41"/>
      <c r="P29" s="41"/>
      <c r="Q29" s="41"/>
      <c r="R29" s="42">
        <f t="shared" si="1"/>
        <v>0</v>
      </c>
      <c r="S29" s="43"/>
      <c r="T29" s="41"/>
      <c r="U29" s="41"/>
      <c r="V29" s="41"/>
      <c r="W29" s="42">
        <f t="shared" si="2"/>
        <v>0</v>
      </c>
      <c r="X29" s="43"/>
      <c r="Y29" s="44">
        <f t="shared" si="3"/>
        <v>0</v>
      </c>
      <c r="Z29" s="51"/>
      <c r="AA29"/>
    </row>
    <row r="30" spans="2:27" ht="15">
      <c r="B30" s="45"/>
      <c r="C30" s="46"/>
      <c r="D30" s="46"/>
      <c r="E30" s="47"/>
      <c r="F30" s="48"/>
      <c r="G30" s="61"/>
      <c r="H30" s="50"/>
      <c r="I30" s="40" t="s">
        <v>21</v>
      </c>
      <c r="J30" s="41"/>
      <c r="K30" s="41"/>
      <c r="L30" s="41"/>
      <c r="M30" s="42">
        <f t="shared" si="0"/>
        <v>0</v>
      </c>
      <c r="N30"/>
      <c r="O30" s="41"/>
      <c r="P30" s="41"/>
      <c r="Q30" s="41"/>
      <c r="R30" s="42">
        <f t="shared" si="1"/>
        <v>0</v>
      </c>
      <c r="S30" s="43"/>
      <c r="T30" s="41"/>
      <c r="U30" s="41"/>
      <c r="V30" s="41"/>
      <c r="W30" s="42">
        <f t="shared" si="2"/>
        <v>0</v>
      </c>
      <c r="X30" s="43"/>
      <c r="Y30" s="44">
        <f t="shared" si="3"/>
        <v>0</v>
      </c>
      <c r="Z30" s="51"/>
      <c r="AA30"/>
    </row>
    <row r="31" spans="2:27" ht="15">
      <c r="B31" s="35"/>
      <c r="C31" s="36" t="s">
        <v>155</v>
      </c>
      <c r="D31" s="36" t="s">
        <v>117</v>
      </c>
      <c r="E31"/>
      <c r="F31" s="37">
        <f>SUM(Y31:Y32)</f>
        <v>0</v>
      </c>
      <c r="G31" s="38">
        <f>RANK(F31,F$9:F$34)</f>
        <v>8</v>
      </c>
      <c r="H31" s="39"/>
      <c r="I31" s="40" t="s">
        <v>20</v>
      </c>
      <c r="J31" s="41"/>
      <c r="K31" s="41"/>
      <c r="L31" s="41"/>
      <c r="M31" s="42">
        <f t="shared" si="0"/>
        <v>0</v>
      </c>
      <c r="N31"/>
      <c r="O31" s="41"/>
      <c r="P31" s="41"/>
      <c r="Q31" s="41"/>
      <c r="R31" s="42">
        <f t="shared" si="1"/>
        <v>0</v>
      </c>
      <c r="S31" s="43"/>
      <c r="T31" s="41"/>
      <c r="U31" s="41"/>
      <c r="V31" s="41"/>
      <c r="W31" s="42">
        <f t="shared" si="2"/>
        <v>0</v>
      </c>
      <c r="X31" s="43"/>
      <c r="Y31" s="44">
        <f t="shared" si="3"/>
        <v>0</v>
      </c>
      <c r="Z31" s="51"/>
      <c r="AA31"/>
    </row>
    <row r="32" spans="2:27" ht="15">
      <c r="B32" s="45"/>
      <c r="C32" s="46"/>
      <c r="D32" s="46"/>
      <c r="E32" s="47"/>
      <c r="F32" s="48"/>
      <c r="G32" s="49"/>
      <c r="H32" s="50"/>
      <c r="I32" s="40" t="s">
        <v>21</v>
      </c>
      <c r="J32" s="41"/>
      <c r="K32" s="41"/>
      <c r="L32" s="41"/>
      <c r="M32" s="42">
        <f t="shared" si="0"/>
        <v>0</v>
      </c>
      <c r="N32"/>
      <c r="O32" s="41"/>
      <c r="P32" s="41"/>
      <c r="Q32" s="41"/>
      <c r="R32" s="42">
        <f t="shared" si="1"/>
        <v>0</v>
      </c>
      <c r="S32" s="43"/>
      <c r="T32" s="41"/>
      <c r="U32" s="41"/>
      <c r="V32" s="41"/>
      <c r="W32" s="42">
        <f t="shared" si="2"/>
        <v>0</v>
      </c>
      <c r="X32" s="43"/>
      <c r="Y32" s="44">
        <f t="shared" si="3"/>
        <v>0</v>
      </c>
      <c r="Z32" s="51"/>
      <c r="AA32"/>
    </row>
    <row r="33" spans="2:27" ht="15">
      <c r="B33" s="35"/>
      <c r="C33" s="62" t="s">
        <v>156</v>
      </c>
      <c r="D33" s="63" t="s">
        <v>117</v>
      </c>
      <c r="E33"/>
      <c r="F33" s="37">
        <f>SUM(Y33:Y34)</f>
        <v>0</v>
      </c>
      <c r="G33" s="38">
        <f>RANK(F33,F$9:F$34)</f>
        <v>8</v>
      </c>
      <c r="H33" s="39"/>
      <c r="I33" s="40" t="s">
        <v>20</v>
      </c>
      <c r="J33" s="41"/>
      <c r="K33" s="41"/>
      <c r="L33" s="41"/>
      <c r="M33" s="42">
        <f t="shared" si="0"/>
        <v>0</v>
      </c>
      <c r="N33"/>
      <c r="O33" s="41"/>
      <c r="P33" s="41"/>
      <c r="Q33" s="41"/>
      <c r="R33" s="42">
        <f t="shared" si="1"/>
        <v>0</v>
      </c>
      <c r="S33" s="43"/>
      <c r="T33" s="41"/>
      <c r="U33" s="41"/>
      <c r="V33" s="41"/>
      <c r="W33" s="42">
        <f t="shared" si="2"/>
        <v>0</v>
      </c>
      <c r="X33" s="43"/>
      <c r="Y33" s="44">
        <f t="shared" si="3"/>
        <v>0</v>
      </c>
      <c r="Z33" s="51"/>
      <c r="AA33"/>
    </row>
    <row r="34" spans="2:27" ht="15">
      <c r="B34" s="64"/>
      <c r="C34" s="65"/>
      <c r="D34" s="66"/>
      <c r="E34" s="47"/>
      <c r="F34" s="67"/>
      <c r="G34" s="68"/>
      <c r="H34" s="50"/>
      <c r="I34" s="40" t="s">
        <v>21</v>
      </c>
      <c r="J34" s="41"/>
      <c r="K34" s="41"/>
      <c r="L34" s="41"/>
      <c r="M34" s="42">
        <f t="shared" si="0"/>
        <v>0</v>
      </c>
      <c r="N34"/>
      <c r="O34" s="41"/>
      <c r="P34" s="41"/>
      <c r="Q34" s="41"/>
      <c r="R34" s="42">
        <f t="shared" si="1"/>
        <v>0</v>
      </c>
      <c r="S34" s="43"/>
      <c r="T34" s="41"/>
      <c r="U34" s="41"/>
      <c r="V34" s="41"/>
      <c r="W34" s="42">
        <f t="shared" si="2"/>
        <v>0</v>
      </c>
      <c r="X34" s="43"/>
      <c r="Y34" s="44">
        <f t="shared" si="3"/>
        <v>0</v>
      </c>
      <c r="Z34" s="51"/>
      <c r="AA34"/>
    </row>
    <row r="35" spans="2:27" ht="15">
      <c r="B35" s="69"/>
      <c r="C35" s="70"/>
      <c r="D35" s="70"/>
      <c r="E35" s="47"/>
      <c r="F35" s="47"/>
      <c r="G35" s="47"/>
      <c r="H35"/>
      <c r="I35" s="7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5">
      <c r="B36" s="69"/>
      <c r="C36" s="70"/>
      <c r="D36" s="70"/>
      <c r="E36" s="47"/>
      <c r="F36" s="47"/>
      <c r="G36" s="47"/>
      <c r="H36"/>
      <c r="I36" s="7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5">
      <c r="B37"/>
      <c r="C37" s="13"/>
      <c r="D37" s="13"/>
      <c r="E37"/>
      <c r="F37"/>
      <c r="G37"/>
      <c r="H37" s="47"/>
      <c r="I37" s="7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5.75">
      <c r="B38" s="14"/>
      <c r="C38" s="13"/>
      <c r="D38" s="13"/>
      <c r="E38"/>
      <c r="F38"/>
      <c r="G38"/>
      <c r="H38" s="47"/>
      <c r="I38" s="71"/>
      <c r="J38" s="16" t="s">
        <v>2</v>
      </c>
      <c r="K38" s="11"/>
      <c r="L38" s="11"/>
      <c r="M38" s="14"/>
      <c r="N38" s="15"/>
      <c r="O38" s="16" t="s">
        <v>3</v>
      </c>
      <c r="P38" s="11"/>
      <c r="Q38" s="11"/>
      <c r="R38" s="14"/>
      <c r="S38" s="14"/>
      <c r="T38" s="16" t="s">
        <v>4</v>
      </c>
      <c r="U38" s="11"/>
      <c r="V38" s="11"/>
      <c r="W38" s="14"/>
      <c r="X38" s="14"/>
      <c r="Y38" s="14"/>
      <c r="Z38"/>
      <c r="AA38" s="4"/>
    </row>
    <row r="39" spans="2:27" ht="18">
      <c r="B39" s="14"/>
      <c r="C39" s="17" t="s">
        <v>157</v>
      </c>
      <c r="D39" s="18"/>
      <c r="E39" s="18"/>
      <c r="F39" s="19" t="s">
        <v>6</v>
      </c>
      <c r="G39"/>
      <c r="H39" s="72"/>
      <c r="I39" s="73"/>
      <c r="J39" s="20" t="s">
        <v>7</v>
      </c>
      <c r="K39" s="20"/>
      <c r="L39" s="21" t="s">
        <v>8</v>
      </c>
      <c r="M39" s="14"/>
      <c r="N39" s="15"/>
      <c r="O39" s="20" t="s">
        <v>7</v>
      </c>
      <c r="P39" s="20"/>
      <c r="Q39" s="21" t="s">
        <v>8</v>
      </c>
      <c r="R39" s="14"/>
      <c r="S39" s="14"/>
      <c r="T39" s="20" t="s">
        <v>7</v>
      </c>
      <c r="U39" s="20"/>
      <c r="V39" s="21" t="s">
        <v>8</v>
      </c>
      <c r="W39" s="14"/>
      <c r="X39" s="14"/>
      <c r="Y39"/>
      <c r="Z39"/>
      <c r="AA39"/>
    </row>
    <row r="40" spans="2:27" ht="18">
      <c r="B40" s="22" t="s">
        <v>9</v>
      </c>
      <c r="C40" s="23" t="s">
        <v>10</v>
      </c>
      <c r="D40" s="24"/>
      <c r="E40"/>
      <c r="F40" s="25" t="s">
        <v>11</v>
      </c>
      <c r="G40" s="74" t="s">
        <v>12</v>
      </c>
      <c r="H40" s="27"/>
      <c r="I40" s="75" t="s">
        <v>13</v>
      </c>
      <c r="J40" s="29" t="s">
        <v>14</v>
      </c>
      <c r="K40" s="30" t="s">
        <v>15</v>
      </c>
      <c r="L40" s="31" t="s">
        <v>16</v>
      </c>
      <c r="M40" s="32" t="s">
        <v>17</v>
      </c>
      <c r="N40"/>
      <c r="O40" s="29" t="s">
        <v>14</v>
      </c>
      <c r="P40" s="30" t="s">
        <v>15</v>
      </c>
      <c r="Q40" s="31" t="s">
        <v>16</v>
      </c>
      <c r="R40" s="32" t="s">
        <v>17</v>
      </c>
      <c r="S40" s="33"/>
      <c r="T40" s="29" t="s">
        <v>14</v>
      </c>
      <c r="U40" s="30" t="s">
        <v>15</v>
      </c>
      <c r="V40" s="31" t="s">
        <v>16</v>
      </c>
      <c r="W40" s="32" t="s">
        <v>17</v>
      </c>
      <c r="X40" s="33"/>
      <c r="Y40" s="34" t="s">
        <v>11</v>
      </c>
      <c r="Z40"/>
      <c r="AA40"/>
    </row>
    <row r="41" spans="2:27" ht="15">
      <c r="B41" s="35"/>
      <c r="C41" s="81" t="s">
        <v>158</v>
      </c>
      <c r="D41" s="81" t="s">
        <v>61</v>
      </c>
      <c r="E41"/>
      <c r="F41" s="37">
        <f>SUM(Y41:Y42)</f>
        <v>23.8</v>
      </c>
      <c r="G41" s="38">
        <f>RANK(F41,F$41:F$56)</f>
        <v>5</v>
      </c>
      <c r="H41" s="39"/>
      <c r="I41" s="40" t="s">
        <v>20</v>
      </c>
      <c r="J41" s="41">
        <v>3.6</v>
      </c>
      <c r="K41" s="41">
        <v>3.6</v>
      </c>
      <c r="L41" s="41">
        <v>1.2</v>
      </c>
      <c r="M41" s="42">
        <f aca="true" t="shared" si="4" ref="M41:M56">((J41+K41)/2)+L41</f>
        <v>4.8</v>
      </c>
      <c r="N41"/>
      <c r="O41" s="41">
        <v>3.5</v>
      </c>
      <c r="P41" s="41">
        <v>3.4</v>
      </c>
      <c r="Q41" s="41">
        <v>1.3</v>
      </c>
      <c r="R41" s="42">
        <f aca="true" t="shared" si="5" ref="R41:R56">((O41+P41)/2)+Q41</f>
        <v>4.75</v>
      </c>
      <c r="S41" s="43"/>
      <c r="T41" s="41">
        <v>0</v>
      </c>
      <c r="U41" s="41">
        <v>0</v>
      </c>
      <c r="V41" s="41">
        <v>0</v>
      </c>
      <c r="W41" s="42">
        <f aca="true" t="shared" si="6" ref="W41:W56">((T41+U41)/2)+V41</f>
        <v>0</v>
      </c>
      <c r="X41" s="43"/>
      <c r="Y41" s="44">
        <f aca="true" t="shared" si="7" ref="Y41:Y56">SUM(M41,R41,W41)</f>
        <v>9.55</v>
      </c>
      <c r="Z41"/>
      <c r="AA41"/>
    </row>
    <row r="42" spans="2:27" ht="15">
      <c r="B42" s="45"/>
      <c r="C42" s="82"/>
      <c r="D42" s="83"/>
      <c r="E42" s="47"/>
      <c r="F42" s="48"/>
      <c r="G42" s="49"/>
      <c r="H42" s="50"/>
      <c r="I42" s="40" t="s">
        <v>21</v>
      </c>
      <c r="J42" s="41">
        <v>3.2</v>
      </c>
      <c r="K42" s="41">
        <v>3.3</v>
      </c>
      <c r="L42" s="41">
        <v>1.1</v>
      </c>
      <c r="M42" s="42">
        <f t="shared" si="4"/>
        <v>4.35</v>
      </c>
      <c r="N42"/>
      <c r="O42" s="41">
        <v>3.7</v>
      </c>
      <c r="P42" s="41">
        <v>3.6</v>
      </c>
      <c r="Q42" s="41">
        <v>1.2</v>
      </c>
      <c r="R42" s="42">
        <f t="shared" si="5"/>
        <v>4.8500000000000005</v>
      </c>
      <c r="S42" s="43"/>
      <c r="T42" s="41">
        <v>3.7</v>
      </c>
      <c r="U42" s="41">
        <v>3.8</v>
      </c>
      <c r="V42" s="41">
        <v>1.3</v>
      </c>
      <c r="W42" s="42">
        <f t="shared" si="6"/>
        <v>5.05</v>
      </c>
      <c r="X42" s="43"/>
      <c r="Y42" s="44">
        <f t="shared" si="7"/>
        <v>14.25</v>
      </c>
      <c r="Z42" s="51"/>
      <c r="AA42"/>
    </row>
    <row r="43" spans="2:27" ht="15">
      <c r="B43" s="35"/>
      <c r="C43" s="81" t="s">
        <v>159</v>
      </c>
      <c r="D43" s="81" t="s">
        <v>61</v>
      </c>
      <c r="E43"/>
      <c r="F43" s="37">
        <f>SUM(Y43:Y44)</f>
        <v>27</v>
      </c>
      <c r="G43" s="38">
        <f>RANK(F43,F$41:F$56)</f>
        <v>2</v>
      </c>
      <c r="H43" s="39"/>
      <c r="I43" s="40" t="s">
        <v>20</v>
      </c>
      <c r="J43" s="41">
        <v>3.4</v>
      </c>
      <c r="K43" s="41">
        <v>3.6</v>
      </c>
      <c r="L43" s="41">
        <v>1</v>
      </c>
      <c r="M43" s="42">
        <f t="shared" si="4"/>
        <v>4.5</v>
      </c>
      <c r="N43"/>
      <c r="O43" s="41">
        <v>3.5</v>
      </c>
      <c r="P43" s="41">
        <v>3.6</v>
      </c>
      <c r="Q43" s="41">
        <v>1.1</v>
      </c>
      <c r="R43" s="42">
        <f t="shared" si="5"/>
        <v>4.65</v>
      </c>
      <c r="S43" s="43"/>
      <c r="T43" s="41">
        <v>3.1</v>
      </c>
      <c r="U43" s="41">
        <v>3.3</v>
      </c>
      <c r="V43" s="41">
        <v>1.2</v>
      </c>
      <c r="W43" s="42">
        <f t="shared" si="6"/>
        <v>4.4</v>
      </c>
      <c r="X43" s="43"/>
      <c r="Y43" s="44">
        <f t="shared" si="7"/>
        <v>13.55</v>
      </c>
      <c r="Z43" s="51"/>
      <c r="AA43"/>
    </row>
    <row r="44" spans="2:27" ht="15">
      <c r="B44" s="45"/>
      <c r="C44" s="82"/>
      <c r="D44" s="83"/>
      <c r="E44" s="47"/>
      <c r="F44" s="48"/>
      <c r="G44" s="49"/>
      <c r="H44" s="50"/>
      <c r="I44" s="40" t="s">
        <v>21</v>
      </c>
      <c r="J44" s="41">
        <v>3.1</v>
      </c>
      <c r="K44" s="41">
        <v>3.1</v>
      </c>
      <c r="L44" s="41">
        <v>1.1</v>
      </c>
      <c r="M44" s="42">
        <f t="shared" si="4"/>
        <v>4.2</v>
      </c>
      <c r="N44"/>
      <c r="O44" s="41">
        <v>3.5</v>
      </c>
      <c r="P44" s="41">
        <v>3.4</v>
      </c>
      <c r="Q44" s="41">
        <v>1.1</v>
      </c>
      <c r="R44" s="42">
        <f t="shared" si="5"/>
        <v>4.550000000000001</v>
      </c>
      <c r="S44" s="43"/>
      <c r="T44" s="41">
        <v>3.5</v>
      </c>
      <c r="U44" s="41">
        <v>3.3</v>
      </c>
      <c r="V44" s="41">
        <v>1.3</v>
      </c>
      <c r="W44" s="42">
        <f t="shared" si="6"/>
        <v>4.7</v>
      </c>
      <c r="X44" s="43"/>
      <c r="Y44" s="44">
        <f t="shared" si="7"/>
        <v>13.45</v>
      </c>
      <c r="Z44" s="51"/>
      <c r="AA44"/>
    </row>
    <row r="45" spans="2:27" ht="15">
      <c r="B45" s="35"/>
      <c r="C45" s="81" t="s">
        <v>160</v>
      </c>
      <c r="D45" s="81" t="s">
        <v>117</v>
      </c>
      <c r="E45"/>
      <c r="F45" s="37">
        <f>SUM(Y45:Y46)</f>
        <v>26.6</v>
      </c>
      <c r="G45" s="38">
        <f>RANK(F45,F$41:F$56)</f>
        <v>4</v>
      </c>
      <c r="H45" s="39"/>
      <c r="I45" s="40" t="s">
        <v>20</v>
      </c>
      <c r="J45" s="41">
        <v>3.7</v>
      </c>
      <c r="K45" s="41">
        <v>3.7</v>
      </c>
      <c r="L45" s="41">
        <v>0.9</v>
      </c>
      <c r="M45" s="42">
        <f t="shared" si="4"/>
        <v>4.6000000000000005</v>
      </c>
      <c r="N45"/>
      <c r="O45" s="41">
        <v>3.5</v>
      </c>
      <c r="P45" s="41">
        <v>3.6</v>
      </c>
      <c r="Q45" s="41">
        <v>1</v>
      </c>
      <c r="R45" s="42">
        <f t="shared" si="5"/>
        <v>4.55</v>
      </c>
      <c r="S45" s="43"/>
      <c r="T45" s="41">
        <v>3.5</v>
      </c>
      <c r="U45" s="41">
        <v>3.4</v>
      </c>
      <c r="V45" s="41">
        <v>1.1</v>
      </c>
      <c r="W45" s="42">
        <f t="shared" si="6"/>
        <v>4.550000000000001</v>
      </c>
      <c r="X45" s="43"/>
      <c r="Y45" s="44">
        <f t="shared" si="7"/>
        <v>13.700000000000003</v>
      </c>
      <c r="Z45" s="51"/>
      <c r="AA45"/>
    </row>
    <row r="46" spans="2:27" ht="15">
      <c r="B46" s="45"/>
      <c r="C46" s="82"/>
      <c r="D46" s="83"/>
      <c r="E46" s="47"/>
      <c r="F46" s="48"/>
      <c r="G46" s="49"/>
      <c r="H46" s="50"/>
      <c r="I46" s="40" t="s">
        <v>21</v>
      </c>
      <c r="J46" s="41">
        <v>3.4</v>
      </c>
      <c r="K46" s="41">
        <v>3.4</v>
      </c>
      <c r="L46" s="41">
        <v>0.9</v>
      </c>
      <c r="M46" s="42">
        <f t="shared" si="4"/>
        <v>4.3</v>
      </c>
      <c r="N46"/>
      <c r="O46" s="41">
        <v>3.3</v>
      </c>
      <c r="P46" s="41">
        <v>3.2</v>
      </c>
      <c r="Q46" s="41">
        <v>1</v>
      </c>
      <c r="R46" s="42">
        <f t="shared" si="5"/>
        <v>4.25</v>
      </c>
      <c r="S46" s="43"/>
      <c r="T46" s="41">
        <v>3.2</v>
      </c>
      <c r="U46" s="41">
        <v>3.3</v>
      </c>
      <c r="V46" s="41">
        <v>1.1</v>
      </c>
      <c r="W46" s="42">
        <f t="shared" si="6"/>
        <v>4.35</v>
      </c>
      <c r="X46" s="43"/>
      <c r="Y46" s="44">
        <f t="shared" si="7"/>
        <v>12.899999999999999</v>
      </c>
      <c r="Z46" s="51"/>
      <c r="AA46"/>
    </row>
    <row r="47" spans="2:27" ht="15">
      <c r="B47" s="35"/>
      <c r="C47" s="81" t="s">
        <v>161</v>
      </c>
      <c r="D47" s="81" t="s">
        <v>152</v>
      </c>
      <c r="E47"/>
      <c r="F47" s="37">
        <f>SUM(Y47:Y48)</f>
        <v>0</v>
      </c>
      <c r="G47" s="38">
        <f>RANK(F47,F$41:F$56)</f>
        <v>8</v>
      </c>
      <c r="H47" s="39"/>
      <c r="I47" s="40" t="s">
        <v>20</v>
      </c>
      <c r="J47" s="41"/>
      <c r="K47" s="41"/>
      <c r="L47" s="41"/>
      <c r="M47" s="42">
        <f t="shared" si="4"/>
        <v>0</v>
      </c>
      <c r="N47"/>
      <c r="O47" s="41"/>
      <c r="P47" s="41"/>
      <c r="Q47" s="41"/>
      <c r="R47" s="42">
        <f t="shared" si="5"/>
        <v>0</v>
      </c>
      <c r="S47" s="43"/>
      <c r="T47" s="41"/>
      <c r="U47" s="41"/>
      <c r="V47" s="41"/>
      <c r="W47" s="42">
        <f t="shared" si="6"/>
        <v>0</v>
      </c>
      <c r="X47" s="43"/>
      <c r="Y47" s="44">
        <f t="shared" si="7"/>
        <v>0</v>
      </c>
      <c r="Z47" s="51"/>
      <c r="AA47"/>
    </row>
    <row r="48" spans="2:27" ht="15">
      <c r="B48" s="45"/>
      <c r="C48" s="82"/>
      <c r="D48" s="83"/>
      <c r="E48" s="47"/>
      <c r="F48" s="48"/>
      <c r="G48" s="49"/>
      <c r="H48" s="50"/>
      <c r="I48" s="40" t="s">
        <v>21</v>
      </c>
      <c r="J48" s="41"/>
      <c r="K48" s="41"/>
      <c r="L48" s="41"/>
      <c r="M48" s="42">
        <f t="shared" si="4"/>
        <v>0</v>
      </c>
      <c r="N48"/>
      <c r="O48" s="41"/>
      <c r="P48" s="41"/>
      <c r="Q48" s="41"/>
      <c r="R48" s="42">
        <f t="shared" si="5"/>
        <v>0</v>
      </c>
      <c r="S48" s="43"/>
      <c r="T48" s="41"/>
      <c r="U48" s="41"/>
      <c r="V48" s="41"/>
      <c r="W48" s="42">
        <f t="shared" si="6"/>
        <v>0</v>
      </c>
      <c r="X48" s="43"/>
      <c r="Y48" s="44">
        <f t="shared" si="7"/>
        <v>0</v>
      </c>
      <c r="Z48" s="51"/>
      <c r="AA48"/>
    </row>
    <row r="49" spans="2:27" ht="15">
      <c r="B49" s="35"/>
      <c r="C49" s="81" t="s">
        <v>162</v>
      </c>
      <c r="D49" s="81" t="s">
        <v>152</v>
      </c>
      <c r="E49"/>
      <c r="F49" s="37">
        <f>SUM(Y49:Y50)</f>
        <v>31.7</v>
      </c>
      <c r="G49" s="38">
        <f>RANK(F49,F$41:F$56)</f>
        <v>1</v>
      </c>
      <c r="H49" s="39"/>
      <c r="I49" s="40" t="s">
        <v>20</v>
      </c>
      <c r="J49" s="41">
        <v>3.6</v>
      </c>
      <c r="K49" s="41">
        <v>3.6</v>
      </c>
      <c r="L49" s="41">
        <v>1.6</v>
      </c>
      <c r="M49" s="42">
        <f t="shared" si="4"/>
        <v>5.2</v>
      </c>
      <c r="N49" s="3"/>
      <c r="O49" s="41">
        <v>3.7</v>
      </c>
      <c r="P49" s="41">
        <v>3.6</v>
      </c>
      <c r="Q49" s="41">
        <v>1.8</v>
      </c>
      <c r="R49" s="42">
        <f t="shared" si="5"/>
        <v>5.45</v>
      </c>
      <c r="S49" s="43"/>
      <c r="T49" s="41">
        <v>3.4</v>
      </c>
      <c r="U49" s="41">
        <v>3.4</v>
      </c>
      <c r="V49" s="41">
        <v>2.2</v>
      </c>
      <c r="W49" s="42">
        <f t="shared" si="6"/>
        <v>5.6</v>
      </c>
      <c r="X49" s="43"/>
      <c r="Y49" s="44">
        <f t="shared" si="7"/>
        <v>16.25</v>
      </c>
      <c r="Z49" s="51"/>
      <c r="AA49"/>
    </row>
    <row r="50" spans="2:27" ht="15">
      <c r="B50" s="45"/>
      <c r="C50" s="82"/>
      <c r="D50" s="83"/>
      <c r="E50" s="47"/>
      <c r="F50" s="48"/>
      <c r="G50" s="49"/>
      <c r="H50" s="50"/>
      <c r="I50" s="40" t="s">
        <v>21</v>
      </c>
      <c r="J50" s="41">
        <v>3.2</v>
      </c>
      <c r="K50" s="41">
        <v>3.2</v>
      </c>
      <c r="L50" s="41">
        <v>1.4</v>
      </c>
      <c r="M50" s="42">
        <f t="shared" si="4"/>
        <v>4.6</v>
      </c>
      <c r="N50" s="3"/>
      <c r="O50" s="41">
        <v>3.6</v>
      </c>
      <c r="P50" s="41">
        <v>3.7</v>
      </c>
      <c r="Q50" s="41">
        <v>1.6</v>
      </c>
      <c r="R50" s="42">
        <f t="shared" si="5"/>
        <v>5.25</v>
      </c>
      <c r="S50" s="43"/>
      <c r="T50" s="41">
        <v>3.5</v>
      </c>
      <c r="U50" s="41">
        <v>3.7</v>
      </c>
      <c r="V50" s="41">
        <v>2</v>
      </c>
      <c r="W50" s="42">
        <f t="shared" si="6"/>
        <v>5.6</v>
      </c>
      <c r="X50" s="43"/>
      <c r="Y50" s="44">
        <f t="shared" si="7"/>
        <v>15.45</v>
      </c>
      <c r="Z50" s="51"/>
      <c r="AA50"/>
    </row>
    <row r="51" spans="2:27" ht="13.5">
      <c r="B51" s="52"/>
      <c r="C51" s="93" t="s">
        <v>163</v>
      </c>
      <c r="D51" s="93" t="s">
        <v>33</v>
      </c>
      <c r="E51"/>
      <c r="F51" s="54">
        <f>SUM(Y51:Y52)</f>
        <v>21.65</v>
      </c>
      <c r="G51" s="55">
        <f>RANK(F51,F$41:F$56)</f>
        <v>6</v>
      </c>
      <c r="H51" s="39"/>
      <c r="I51" s="56" t="s">
        <v>20</v>
      </c>
      <c r="J51" s="57">
        <v>0</v>
      </c>
      <c r="K51" s="57">
        <v>0</v>
      </c>
      <c r="L51" s="57">
        <v>0</v>
      </c>
      <c r="M51" s="58">
        <f t="shared" si="4"/>
        <v>0</v>
      </c>
      <c r="N51" s="3"/>
      <c r="O51" s="57">
        <v>3.6</v>
      </c>
      <c r="P51" s="57">
        <v>3.4</v>
      </c>
      <c r="Q51" s="57">
        <v>0.9</v>
      </c>
      <c r="R51" s="58">
        <f t="shared" si="5"/>
        <v>4.4</v>
      </c>
      <c r="S51" s="43"/>
      <c r="T51" s="57">
        <v>3.4</v>
      </c>
      <c r="U51" s="57">
        <v>3.4</v>
      </c>
      <c r="V51" s="57">
        <v>1</v>
      </c>
      <c r="W51" s="58">
        <f t="shared" si="6"/>
        <v>4.4</v>
      </c>
      <c r="X51" s="43"/>
      <c r="Y51" s="59">
        <f t="shared" si="7"/>
        <v>8.8</v>
      </c>
      <c r="Z51" s="51"/>
      <c r="AA51"/>
    </row>
    <row r="52" spans="2:27" ht="13.5">
      <c r="B52" s="45"/>
      <c r="C52" s="84"/>
      <c r="D52" s="85"/>
      <c r="E52" s="47"/>
      <c r="F52" s="48"/>
      <c r="G52" s="49"/>
      <c r="H52" s="50"/>
      <c r="I52" s="56" t="s">
        <v>21</v>
      </c>
      <c r="J52" s="57">
        <v>3.1</v>
      </c>
      <c r="K52" s="57">
        <v>3.1</v>
      </c>
      <c r="L52" s="57">
        <v>0.9</v>
      </c>
      <c r="M52" s="58">
        <f t="shared" si="4"/>
        <v>4</v>
      </c>
      <c r="N52" s="3"/>
      <c r="O52" s="57">
        <v>3.5</v>
      </c>
      <c r="P52" s="57">
        <v>3.5</v>
      </c>
      <c r="Q52" s="57">
        <v>0.9</v>
      </c>
      <c r="R52" s="58">
        <f t="shared" si="5"/>
        <v>4.4</v>
      </c>
      <c r="S52" s="43"/>
      <c r="T52" s="57">
        <v>3.4</v>
      </c>
      <c r="U52" s="57">
        <v>3.3</v>
      </c>
      <c r="V52" s="57">
        <v>1.1</v>
      </c>
      <c r="W52" s="58">
        <f t="shared" si="6"/>
        <v>4.449999999999999</v>
      </c>
      <c r="X52" s="43"/>
      <c r="Y52" s="59">
        <f t="shared" si="7"/>
        <v>12.85</v>
      </c>
      <c r="Z52" s="51"/>
      <c r="AA52"/>
    </row>
    <row r="53" spans="2:27" ht="15">
      <c r="B53" s="35"/>
      <c r="C53" s="76" t="s">
        <v>164</v>
      </c>
      <c r="D53" s="76" t="s">
        <v>117</v>
      </c>
      <c r="E53"/>
      <c r="F53" s="37">
        <f>SUM(Y53:Y54)</f>
        <v>9.05</v>
      </c>
      <c r="G53" s="38">
        <f>RANK(F53,F$41:F$56)</f>
        <v>7</v>
      </c>
      <c r="H53" s="39"/>
      <c r="I53" s="40" t="s">
        <v>20</v>
      </c>
      <c r="J53" s="41">
        <v>3.2</v>
      </c>
      <c r="K53" s="41">
        <v>3.2</v>
      </c>
      <c r="L53" s="41">
        <v>1.3</v>
      </c>
      <c r="M53" s="42">
        <f t="shared" si="4"/>
        <v>4.5</v>
      </c>
      <c r="N53"/>
      <c r="O53" s="41">
        <v>3.1</v>
      </c>
      <c r="P53" s="41">
        <v>3</v>
      </c>
      <c r="Q53" s="41">
        <v>1.5</v>
      </c>
      <c r="R53" s="42">
        <f t="shared" si="5"/>
        <v>4.55</v>
      </c>
      <c r="S53" s="43"/>
      <c r="T53" s="41">
        <v>0</v>
      </c>
      <c r="U53" s="41">
        <v>0</v>
      </c>
      <c r="V53" s="41">
        <v>0</v>
      </c>
      <c r="W53" s="42">
        <f t="shared" si="6"/>
        <v>0</v>
      </c>
      <c r="X53" s="43"/>
      <c r="Y53" s="44">
        <f t="shared" si="7"/>
        <v>9.05</v>
      </c>
      <c r="Z53" s="51"/>
      <c r="AA53"/>
    </row>
    <row r="54" spans="2:27" ht="13.5">
      <c r="B54" s="45"/>
      <c r="C54" s="86"/>
      <c r="D54" s="85"/>
      <c r="E54" s="47"/>
      <c r="F54" s="48"/>
      <c r="G54" s="49"/>
      <c r="H54" s="50"/>
      <c r="I54" s="40" t="s">
        <v>21</v>
      </c>
      <c r="J54" s="41"/>
      <c r="K54" s="41"/>
      <c r="L54" s="41"/>
      <c r="M54" s="42">
        <f t="shared" si="4"/>
        <v>0</v>
      </c>
      <c r="N54"/>
      <c r="O54" s="41"/>
      <c r="P54" s="41"/>
      <c r="Q54" s="41"/>
      <c r="R54" s="42">
        <f t="shared" si="5"/>
        <v>0</v>
      </c>
      <c r="S54" s="43"/>
      <c r="T54" s="41"/>
      <c r="U54" s="41"/>
      <c r="V54" s="41"/>
      <c r="W54" s="42">
        <f t="shared" si="6"/>
        <v>0</v>
      </c>
      <c r="X54" s="43"/>
      <c r="Y54" s="44">
        <f t="shared" si="7"/>
        <v>0</v>
      </c>
      <c r="Z54" s="51"/>
      <c r="AA54"/>
    </row>
    <row r="55" spans="2:27" ht="15">
      <c r="B55" s="35"/>
      <c r="C55" s="76" t="s">
        <v>165</v>
      </c>
      <c r="D55" s="76" t="s">
        <v>42</v>
      </c>
      <c r="E55"/>
      <c r="F55" s="37">
        <f>SUM(Y55:Y56)</f>
        <v>26.950000000000003</v>
      </c>
      <c r="G55" s="38">
        <f>RANK(F55,F$41:F$56)</f>
        <v>3</v>
      </c>
      <c r="H55" s="39"/>
      <c r="I55" s="40" t="s">
        <v>20</v>
      </c>
      <c r="J55" s="41">
        <v>3.5</v>
      </c>
      <c r="K55" s="41">
        <v>3.5</v>
      </c>
      <c r="L55" s="41">
        <v>0.9</v>
      </c>
      <c r="M55" s="42">
        <f t="shared" si="4"/>
        <v>4.4</v>
      </c>
      <c r="N55"/>
      <c r="O55" s="41">
        <v>3.4</v>
      </c>
      <c r="P55" s="41">
        <v>3.5</v>
      </c>
      <c r="Q55" s="41">
        <v>1</v>
      </c>
      <c r="R55" s="42">
        <f t="shared" si="5"/>
        <v>4.45</v>
      </c>
      <c r="S55" s="43"/>
      <c r="T55" s="41">
        <v>3.2</v>
      </c>
      <c r="U55" s="41">
        <v>3</v>
      </c>
      <c r="V55" s="41">
        <v>1.3</v>
      </c>
      <c r="W55" s="42">
        <f t="shared" si="6"/>
        <v>4.4</v>
      </c>
      <c r="X55" s="43"/>
      <c r="Y55" s="44">
        <f t="shared" si="7"/>
        <v>13.250000000000002</v>
      </c>
      <c r="Z55" s="51"/>
      <c r="AA55"/>
    </row>
    <row r="56" spans="2:27" ht="15">
      <c r="B56" s="64"/>
      <c r="C56" s="104"/>
      <c r="D56" s="105"/>
      <c r="E56" s="47"/>
      <c r="F56" s="67"/>
      <c r="G56" s="80"/>
      <c r="H56" s="50"/>
      <c r="I56" s="40" t="s">
        <v>21</v>
      </c>
      <c r="J56" s="41">
        <v>3.5</v>
      </c>
      <c r="K56" s="41">
        <v>3.5</v>
      </c>
      <c r="L56" s="41">
        <v>0.9</v>
      </c>
      <c r="M56" s="42">
        <f t="shared" si="4"/>
        <v>4.4</v>
      </c>
      <c r="N56"/>
      <c r="O56" s="41">
        <v>3.5</v>
      </c>
      <c r="P56" s="41">
        <v>3.4</v>
      </c>
      <c r="Q56" s="41">
        <v>1.1</v>
      </c>
      <c r="R56" s="42">
        <f t="shared" si="5"/>
        <v>4.550000000000001</v>
      </c>
      <c r="S56" s="43"/>
      <c r="T56" s="41">
        <v>3.5</v>
      </c>
      <c r="U56" s="41">
        <v>3.6</v>
      </c>
      <c r="V56" s="41">
        <v>1.2</v>
      </c>
      <c r="W56" s="42">
        <f t="shared" si="6"/>
        <v>4.75</v>
      </c>
      <c r="X56" s="43"/>
      <c r="Y56" s="44">
        <f t="shared" si="7"/>
        <v>13.700000000000001</v>
      </c>
      <c r="Z56" s="51"/>
      <c r="AA56"/>
    </row>
    <row r="57" spans="2:27" ht="15">
      <c r="B57" s="69"/>
      <c r="C57" s="96"/>
      <c r="D57" s="97"/>
      <c r="E57" s="47"/>
      <c r="F57" s="98"/>
      <c r="G57" s="99"/>
      <c r="H57" s="100"/>
      <c r="I57" s="101"/>
      <c r="J57" s="102"/>
      <c r="K57" s="102"/>
      <c r="L57" s="102"/>
      <c r="M57" s="43"/>
      <c r="N57"/>
      <c r="O57" s="102"/>
      <c r="P57" s="102"/>
      <c r="Q57" s="102"/>
      <c r="R57" s="43"/>
      <c r="S57" s="43"/>
      <c r="T57" s="102"/>
      <c r="U57" s="102"/>
      <c r="V57" s="102"/>
      <c r="W57" s="43"/>
      <c r="X57" s="43"/>
      <c r="Y57" s="103"/>
      <c r="Z57" s="51"/>
      <c r="AA57"/>
    </row>
    <row r="58" spans="2:27" ht="15">
      <c r="B58" s="69"/>
      <c r="C58" s="96"/>
      <c r="D58" s="97"/>
      <c r="E58"/>
      <c r="F58" s="98"/>
      <c r="G58" s="99"/>
      <c r="H58" s="100"/>
      <c r="I58" s="101"/>
      <c r="J58" s="102"/>
      <c r="K58" s="102"/>
      <c r="L58" s="102"/>
      <c r="M58" s="43"/>
      <c r="N58"/>
      <c r="O58" s="102"/>
      <c r="P58" s="102"/>
      <c r="Q58" s="102"/>
      <c r="R58" s="43"/>
      <c r="S58" s="43"/>
      <c r="T58" s="102"/>
      <c r="U58" s="102"/>
      <c r="V58" s="102"/>
      <c r="W58" s="43"/>
      <c r="X58" s="43"/>
      <c r="Y58" s="103"/>
      <c r="Z58" s="51"/>
      <c r="AA58"/>
    </row>
    <row r="59" spans="2:27" ht="15">
      <c r="B59" s="14"/>
      <c r="C59" s="13"/>
      <c r="D59" s="13"/>
      <c r="E59"/>
      <c r="F59"/>
      <c r="G59"/>
      <c r="H59" s="47"/>
      <c r="I59" s="71"/>
      <c r="J59" s="16" t="s">
        <v>2</v>
      </c>
      <c r="K59" s="11"/>
      <c r="L59" s="11"/>
      <c r="M59" s="14"/>
      <c r="N59" s="15"/>
      <c r="O59" s="16" t="s">
        <v>3</v>
      </c>
      <c r="P59" s="11"/>
      <c r="Q59" s="11"/>
      <c r="R59" s="14"/>
      <c r="S59" s="14"/>
      <c r="T59" s="16" t="s">
        <v>4</v>
      </c>
      <c r="U59" s="11"/>
      <c r="V59" s="11"/>
      <c r="W59" s="14"/>
      <c r="X59" s="14"/>
      <c r="Y59" s="14"/>
      <c r="Z59"/>
      <c r="AA59" s="4"/>
    </row>
    <row r="60" spans="2:27" ht="18">
      <c r="B60" s="14"/>
      <c r="C60" s="17" t="s">
        <v>166</v>
      </c>
      <c r="D60" s="18"/>
      <c r="E60" s="18"/>
      <c r="F60" s="19" t="s">
        <v>6</v>
      </c>
      <c r="G60"/>
      <c r="H60" s="72"/>
      <c r="I60" s="73"/>
      <c r="J60" s="20" t="s">
        <v>7</v>
      </c>
      <c r="K60" s="20"/>
      <c r="L60" s="21" t="s">
        <v>8</v>
      </c>
      <c r="M60" s="14"/>
      <c r="N60" s="15"/>
      <c r="O60" s="20" t="s">
        <v>7</v>
      </c>
      <c r="P60" s="20"/>
      <c r="Q60" s="21" t="s">
        <v>8</v>
      </c>
      <c r="R60" s="14"/>
      <c r="S60" s="14"/>
      <c r="T60" s="20" t="s">
        <v>7</v>
      </c>
      <c r="U60" s="20"/>
      <c r="V60" s="21" t="s">
        <v>8</v>
      </c>
      <c r="W60" s="14"/>
      <c r="X60" s="14"/>
      <c r="Y60"/>
      <c r="Z60"/>
      <c r="AA60"/>
    </row>
    <row r="61" spans="2:27" ht="18">
      <c r="B61" s="22" t="s">
        <v>9</v>
      </c>
      <c r="C61" s="23" t="s">
        <v>10</v>
      </c>
      <c r="D61" s="24"/>
      <c r="E61"/>
      <c r="F61" s="25" t="s">
        <v>11</v>
      </c>
      <c r="G61" s="74" t="s">
        <v>12</v>
      </c>
      <c r="H61" s="27"/>
      <c r="I61" s="75" t="s">
        <v>13</v>
      </c>
      <c r="J61" s="29" t="s">
        <v>14</v>
      </c>
      <c r="K61" s="30" t="s">
        <v>15</v>
      </c>
      <c r="L61" s="31" t="s">
        <v>16</v>
      </c>
      <c r="M61" s="32" t="s">
        <v>17</v>
      </c>
      <c r="N61"/>
      <c r="O61" s="29" t="s">
        <v>14</v>
      </c>
      <c r="P61" s="30" t="s">
        <v>15</v>
      </c>
      <c r="Q61" s="31" t="s">
        <v>16</v>
      </c>
      <c r="R61" s="32" t="s">
        <v>17</v>
      </c>
      <c r="S61" s="33"/>
      <c r="T61" s="29" t="s">
        <v>14</v>
      </c>
      <c r="U61" s="30" t="s">
        <v>15</v>
      </c>
      <c r="V61" s="31" t="s">
        <v>16</v>
      </c>
      <c r="W61" s="32" t="s">
        <v>17</v>
      </c>
      <c r="X61" s="33"/>
      <c r="Y61" s="34" t="s">
        <v>11</v>
      </c>
      <c r="Z61"/>
      <c r="AA61"/>
    </row>
    <row r="62" spans="2:27" ht="15">
      <c r="B62" s="35"/>
      <c r="C62" s="81" t="s">
        <v>167</v>
      </c>
      <c r="D62" s="81" t="s">
        <v>27</v>
      </c>
      <c r="E62"/>
      <c r="F62" s="37">
        <f>SUM(Y62:Y63)</f>
        <v>26</v>
      </c>
      <c r="G62" s="38">
        <f>RANK(F62,F$62:F$63)</f>
        <v>1</v>
      </c>
      <c r="H62" s="39"/>
      <c r="I62" s="40" t="s">
        <v>20</v>
      </c>
      <c r="J62" s="41">
        <v>3.6</v>
      </c>
      <c r="K62" s="41">
        <v>3.4</v>
      </c>
      <c r="L62" s="41">
        <v>0.8</v>
      </c>
      <c r="M62" s="42">
        <f aca="true" t="shared" si="8" ref="M62:M63">((J62+K62)/2)+L62</f>
        <v>4.3</v>
      </c>
      <c r="N62"/>
      <c r="O62" s="41">
        <v>3.7</v>
      </c>
      <c r="P62" s="41">
        <v>3.7</v>
      </c>
      <c r="Q62" s="41">
        <v>0.9</v>
      </c>
      <c r="R62" s="42">
        <f aca="true" t="shared" si="9" ref="R62:R63">((O62+P62)/2)+Q62</f>
        <v>4.6000000000000005</v>
      </c>
      <c r="S62" s="43"/>
      <c r="T62" s="41">
        <v>3.6</v>
      </c>
      <c r="U62" s="41">
        <v>3.5</v>
      </c>
      <c r="V62" s="41">
        <v>1</v>
      </c>
      <c r="W62" s="42">
        <f aca="true" t="shared" si="10" ref="W62:W63">((T62+U62)/2)+V62</f>
        <v>4.55</v>
      </c>
      <c r="X62" s="43"/>
      <c r="Y62" s="44">
        <f aca="true" t="shared" si="11" ref="Y62:Y63">SUM(M62,R62,W62)</f>
        <v>13.45</v>
      </c>
      <c r="Z62"/>
      <c r="AA62"/>
    </row>
    <row r="63" spans="2:27" ht="15">
      <c r="B63" s="64"/>
      <c r="C63" s="109"/>
      <c r="D63" s="110"/>
      <c r="E63" s="47"/>
      <c r="F63" s="67"/>
      <c r="G63" s="111"/>
      <c r="H63" s="50"/>
      <c r="I63" s="40" t="s">
        <v>21</v>
      </c>
      <c r="J63" s="41">
        <v>3.5</v>
      </c>
      <c r="K63" s="41">
        <v>3.6</v>
      </c>
      <c r="L63" s="41">
        <v>0.8</v>
      </c>
      <c r="M63" s="42">
        <f t="shared" si="8"/>
        <v>4.35</v>
      </c>
      <c r="N63"/>
      <c r="O63" s="41">
        <v>3.3</v>
      </c>
      <c r="P63" s="41">
        <v>3.2</v>
      </c>
      <c r="Q63" s="41">
        <v>1</v>
      </c>
      <c r="R63" s="42">
        <f t="shared" si="9"/>
        <v>4.25</v>
      </c>
      <c r="S63" s="43"/>
      <c r="T63" s="41">
        <v>3.3</v>
      </c>
      <c r="U63" s="41">
        <v>3.2</v>
      </c>
      <c r="V63" s="41">
        <v>0.7</v>
      </c>
      <c r="W63" s="42">
        <f t="shared" si="10"/>
        <v>3.95</v>
      </c>
      <c r="X63" s="43"/>
      <c r="Y63" s="44">
        <f t="shared" si="11"/>
        <v>12.549999999999999</v>
      </c>
      <c r="Z63" s="51"/>
      <c r="AA63"/>
    </row>
    <row r="64" spans="2:27" ht="15">
      <c r="B64" s="69"/>
      <c r="C64" s="47"/>
      <c r="D64" s="47"/>
      <c r="E64" s="47"/>
      <c r="F64" s="47"/>
      <c r="G64" s="4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39" s="1" customFormat="1" ht="15">
      <c r="B65" s="47"/>
      <c r="C65" s="47"/>
      <c r="D65" s="47"/>
      <c r="E65" s="47"/>
      <c r="F65" s="47"/>
      <c r="G65" s="47"/>
      <c r="H65" s="47"/>
      <c r="I65" s="71"/>
      <c r="J65"/>
      <c r="K65"/>
      <c r="L65"/>
      <c r="M65"/>
      <c r="N65"/>
      <c r="P65"/>
      <c r="Q65"/>
      <c r="W65"/>
      <c r="X65"/>
      <c r="Y65"/>
      <c r="Z65"/>
      <c r="AA65"/>
      <c r="AC65" s="4"/>
      <c r="AF65" s="5"/>
      <c r="AK65" s="2"/>
      <c r="AL65" s="2"/>
      <c r="AM65" s="2"/>
    </row>
    <row r="66" spans="2:27" ht="15.75">
      <c r="B66" s="14"/>
      <c r="C66" s="13"/>
      <c r="D66" s="13"/>
      <c r="E66"/>
      <c r="F66"/>
      <c r="G66"/>
      <c r="H66" s="47"/>
      <c r="I66" s="71"/>
      <c r="J66" s="16" t="s">
        <v>2</v>
      </c>
      <c r="K66" s="11"/>
      <c r="L66" s="11"/>
      <c r="M66" s="14"/>
      <c r="N66" s="15"/>
      <c r="O66" s="16" t="s">
        <v>3</v>
      </c>
      <c r="P66" s="11"/>
      <c r="Q66" s="11"/>
      <c r="R66" s="14"/>
      <c r="S66" s="14"/>
      <c r="T66" s="16" t="s">
        <v>4</v>
      </c>
      <c r="U66" s="11"/>
      <c r="V66" s="11"/>
      <c r="W66" s="14"/>
      <c r="X66" s="14"/>
      <c r="Y66" s="14"/>
      <c r="Z66"/>
      <c r="AA66" s="4"/>
    </row>
    <row r="67" spans="2:27" ht="18">
      <c r="B67" s="14"/>
      <c r="C67" s="17" t="s">
        <v>168</v>
      </c>
      <c r="D67" s="18"/>
      <c r="E67" s="18"/>
      <c r="F67" s="19" t="s">
        <v>6</v>
      </c>
      <c r="G67"/>
      <c r="H67" s="72"/>
      <c r="I67" s="73"/>
      <c r="J67" s="20" t="s">
        <v>7</v>
      </c>
      <c r="K67" s="20"/>
      <c r="L67" s="21" t="s">
        <v>8</v>
      </c>
      <c r="M67" s="14"/>
      <c r="N67" s="15"/>
      <c r="O67" s="20" t="s">
        <v>7</v>
      </c>
      <c r="P67" s="20"/>
      <c r="Q67" s="21" t="s">
        <v>8</v>
      </c>
      <c r="R67" s="14"/>
      <c r="S67" s="14"/>
      <c r="T67" s="20" t="s">
        <v>7</v>
      </c>
      <c r="U67" s="20"/>
      <c r="V67" s="21" t="s">
        <v>8</v>
      </c>
      <c r="W67" s="14"/>
      <c r="X67" s="14"/>
      <c r="Y67"/>
      <c r="Z67"/>
      <c r="AA67"/>
    </row>
    <row r="68" spans="2:27" ht="18">
      <c r="B68" s="22" t="s">
        <v>9</v>
      </c>
      <c r="C68" s="23" t="s">
        <v>10</v>
      </c>
      <c r="D68" s="24"/>
      <c r="E68"/>
      <c r="F68" s="25" t="s">
        <v>11</v>
      </c>
      <c r="G68" s="74" t="s">
        <v>12</v>
      </c>
      <c r="H68" s="27"/>
      <c r="I68" s="75" t="s">
        <v>13</v>
      </c>
      <c r="J68" s="29" t="s">
        <v>14</v>
      </c>
      <c r="K68" s="30" t="s">
        <v>15</v>
      </c>
      <c r="L68" s="31" t="s">
        <v>16</v>
      </c>
      <c r="M68" s="32" t="s">
        <v>17</v>
      </c>
      <c r="N68"/>
      <c r="O68" s="29" t="s">
        <v>14</v>
      </c>
      <c r="P68" s="30" t="s">
        <v>15</v>
      </c>
      <c r="Q68" s="31" t="s">
        <v>16</v>
      </c>
      <c r="R68" s="32" t="s">
        <v>17</v>
      </c>
      <c r="S68" s="33"/>
      <c r="T68" s="29" t="s">
        <v>14</v>
      </c>
      <c r="U68" s="30" t="s">
        <v>15</v>
      </c>
      <c r="V68" s="31" t="s">
        <v>16</v>
      </c>
      <c r="W68" s="32" t="s">
        <v>17</v>
      </c>
      <c r="X68" s="33"/>
      <c r="Y68" s="34" t="s">
        <v>11</v>
      </c>
      <c r="Z68"/>
      <c r="AA68"/>
    </row>
    <row r="69" spans="2:27" ht="15">
      <c r="B69" s="35"/>
      <c r="C69" s="81" t="s">
        <v>169</v>
      </c>
      <c r="D69" s="81" t="s">
        <v>42</v>
      </c>
      <c r="E69"/>
      <c r="F69" s="37">
        <f>SUM(Y69:Y70)</f>
        <v>26.25</v>
      </c>
      <c r="G69" s="38">
        <f>RANK(F69,F$69:F$72)</f>
        <v>2</v>
      </c>
      <c r="H69" s="39"/>
      <c r="I69" s="40" t="s">
        <v>20</v>
      </c>
      <c r="J69" s="41">
        <v>3.7</v>
      </c>
      <c r="K69" s="41">
        <v>3.6</v>
      </c>
      <c r="L69" s="41">
        <v>0.9</v>
      </c>
      <c r="M69" s="42">
        <f aca="true" t="shared" si="12" ref="M69:M72">((J69+K69)/2)+L69</f>
        <v>4.550000000000001</v>
      </c>
      <c r="N69"/>
      <c r="O69" s="41">
        <v>3.4</v>
      </c>
      <c r="P69" s="41">
        <v>3.1</v>
      </c>
      <c r="Q69" s="41">
        <v>1</v>
      </c>
      <c r="R69" s="42">
        <f aca="true" t="shared" si="13" ref="R69:R72">((O69+P69)/2)+Q69</f>
        <v>4.25</v>
      </c>
      <c r="S69" s="43"/>
      <c r="T69" s="41">
        <v>3.7</v>
      </c>
      <c r="U69" s="41">
        <v>3.5</v>
      </c>
      <c r="V69" s="41">
        <v>1.3</v>
      </c>
      <c r="W69" s="42">
        <f aca="true" t="shared" si="14" ref="W69:W72">((T69+U69)/2)+V69</f>
        <v>4.9</v>
      </c>
      <c r="X69" s="43"/>
      <c r="Y69" s="44">
        <f aca="true" t="shared" si="15" ref="Y69:Y72">SUM(M69,R69,W69)</f>
        <v>13.700000000000001</v>
      </c>
      <c r="Z69"/>
      <c r="AA69"/>
    </row>
    <row r="70" spans="2:27" ht="13.5">
      <c r="B70" s="45"/>
      <c r="C70" s="82"/>
      <c r="D70" s="83"/>
      <c r="E70" s="47"/>
      <c r="F70" s="48"/>
      <c r="G70" s="49"/>
      <c r="H70" s="50"/>
      <c r="I70" s="40" t="s">
        <v>21</v>
      </c>
      <c r="J70" s="41">
        <v>3.3</v>
      </c>
      <c r="K70" s="41">
        <v>3.4</v>
      </c>
      <c r="L70" s="41">
        <v>0.9</v>
      </c>
      <c r="M70" s="42">
        <f t="shared" si="12"/>
        <v>4.25</v>
      </c>
      <c r="N70"/>
      <c r="O70" s="41">
        <v>3.1</v>
      </c>
      <c r="P70" s="41">
        <v>3</v>
      </c>
      <c r="Q70" s="41">
        <v>1</v>
      </c>
      <c r="R70" s="42">
        <f t="shared" si="13"/>
        <v>4.05</v>
      </c>
      <c r="S70" s="43"/>
      <c r="T70" s="41">
        <v>3.1</v>
      </c>
      <c r="U70" s="41">
        <v>3.2</v>
      </c>
      <c r="V70" s="41">
        <v>1.1</v>
      </c>
      <c r="W70" s="42">
        <f t="shared" si="14"/>
        <v>4.25</v>
      </c>
      <c r="X70" s="43"/>
      <c r="Y70" s="44">
        <f t="shared" si="15"/>
        <v>12.55</v>
      </c>
      <c r="Z70" s="51"/>
      <c r="AA70"/>
    </row>
    <row r="71" spans="2:27" ht="15">
      <c r="B71" s="35"/>
      <c r="C71" s="81" t="s">
        <v>170</v>
      </c>
      <c r="D71" s="81" t="s">
        <v>27</v>
      </c>
      <c r="E71"/>
      <c r="F71" s="37">
        <f>SUM(Y71:Y72)</f>
        <v>29.5</v>
      </c>
      <c r="G71" s="38">
        <f>RANK(F71,F$69:F$72)</f>
        <v>1</v>
      </c>
      <c r="H71" s="39"/>
      <c r="I71" s="40" t="s">
        <v>20</v>
      </c>
      <c r="J71" s="41">
        <v>3.2</v>
      </c>
      <c r="K71" s="41">
        <v>3.2</v>
      </c>
      <c r="L71" s="41">
        <v>1.5</v>
      </c>
      <c r="M71" s="42">
        <f t="shared" si="12"/>
        <v>4.7</v>
      </c>
      <c r="N71"/>
      <c r="O71" s="41">
        <v>3.7</v>
      </c>
      <c r="P71" s="41">
        <v>3.6</v>
      </c>
      <c r="Q71" s="41">
        <v>1.6</v>
      </c>
      <c r="R71" s="42">
        <f t="shared" si="13"/>
        <v>5.25</v>
      </c>
      <c r="S71" s="43"/>
      <c r="T71" s="41">
        <v>3.7</v>
      </c>
      <c r="U71" s="41">
        <v>3.6</v>
      </c>
      <c r="V71" s="41">
        <v>1.9</v>
      </c>
      <c r="W71" s="42">
        <f t="shared" si="14"/>
        <v>5.550000000000001</v>
      </c>
      <c r="X71" s="43"/>
      <c r="Y71" s="44">
        <f t="shared" si="15"/>
        <v>15.5</v>
      </c>
      <c r="Z71" s="51"/>
      <c r="AA71"/>
    </row>
    <row r="72" spans="2:27" ht="15">
      <c r="B72" s="64"/>
      <c r="C72" s="109"/>
      <c r="D72" s="110"/>
      <c r="E72" s="47"/>
      <c r="F72" s="67"/>
      <c r="G72" s="80"/>
      <c r="H72" s="50"/>
      <c r="I72" s="40" t="s">
        <v>21</v>
      </c>
      <c r="J72" s="41">
        <v>3.3</v>
      </c>
      <c r="K72" s="41">
        <v>3.4</v>
      </c>
      <c r="L72" s="41">
        <v>1.2</v>
      </c>
      <c r="M72" s="42">
        <f t="shared" si="12"/>
        <v>4.55</v>
      </c>
      <c r="N72"/>
      <c r="O72" s="41">
        <v>3.4</v>
      </c>
      <c r="P72" s="41">
        <v>3.4</v>
      </c>
      <c r="Q72" s="41">
        <v>1.5</v>
      </c>
      <c r="R72" s="42">
        <f t="shared" si="13"/>
        <v>4.9</v>
      </c>
      <c r="S72" s="43"/>
      <c r="T72" s="41">
        <v>3.2</v>
      </c>
      <c r="U72" s="41">
        <v>3.1</v>
      </c>
      <c r="V72" s="41">
        <v>1.4</v>
      </c>
      <c r="W72" s="42">
        <f t="shared" si="14"/>
        <v>4.550000000000001</v>
      </c>
      <c r="X72" s="43"/>
      <c r="Y72" s="44">
        <f t="shared" si="15"/>
        <v>14</v>
      </c>
      <c r="Z72" s="51"/>
      <c r="AA72"/>
    </row>
    <row r="73" spans="2:39" s="1" customFormat="1" ht="15">
      <c r="B73" s="47"/>
      <c r="C73" s="47"/>
      <c r="D73" s="47"/>
      <c r="E73" s="47"/>
      <c r="F73" s="47"/>
      <c r="G73" s="47"/>
      <c r="H73"/>
      <c r="I73"/>
      <c r="J73"/>
      <c r="K73"/>
      <c r="L73"/>
      <c r="M73"/>
      <c r="N73"/>
      <c r="P73"/>
      <c r="Q73"/>
      <c r="W73"/>
      <c r="X73"/>
      <c r="Y73"/>
      <c r="Z73" s="51"/>
      <c r="AA73"/>
      <c r="AC73" s="4"/>
      <c r="AF73" s="5"/>
      <c r="AK73" s="2"/>
      <c r="AL73" s="2"/>
      <c r="AM73" s="2"/>
    </row>
    <row r="74" spans="3:39" s="1" customFormat="1" ht="13.5">
      <c r="C74"/>
      <c r="D74"/>
      <c r="E74"/>
      <c r="F74"/>
      <c r="G74"/>
      <c r="H74"/>
      <c r="I74"/>
      <c r="J74"/>
      <c r="K74"/>
      <c r="L74"/>
      <c r="M74"/>
      <c r="N74"/>
      <c r="P74"/>
      <c r="Q74"/>
      <c r="W74"/>
      <c r="X74"/>
      <c r="Y74"/>
      <c r="Z74" s="51"/>
      <c r="AA74"/>
      <c r="AC74" s="4"/>
      <c r="AF74" s="5"/>
      <c r="AK74" s="2"/>
      <c r="AL74" s="2"/>
      <c r="AM74" s="2"/>
    </row>
    <row r="75" spans="2:27" ht="15.75">
      <c r="B75" s="14"/>
      <c r="C75"/>
      <c r="D75"/>
      <c r="E75"/>
      <c r="F75"/>
      <c r="G75"/>
      <c r="H75"/>
      <c r="I75"/>
      <c r="J75" s="16" t="s">
        <v>2</v>
      </c>
      <c r="K75" s="11"/>
      <c r="L75" s="11"/>
      <c r="M75" s="14"/>
      <c r="N75" s="15"/>
      <c r="O75" s="16" t="s">
        <v>3</v>
      </c>
      <c r="P75" s="11"/>
      <c r="Q75" s="11"/>
      <c r="R75" s="14"/>
      <c r="S75" s="14"/>
      <c r="T75" s="16" t="s">
        <v>4</v>
      </c>
      <c r="U75" s="11"/>
      <c r="V75" s="11"/>
      <c r="W75" s="14"/>
      <c r="X75" s="14"/>
      <c r="Y75" s="14"/>
      <c r="Z75"/>
      <c r="AA75" s="4"/>
    </row>
    <row r="76" spans="2:27" ht="18">
      <c r="B76" s="14"/>
      <c r="C76" s="17" t="s">
        <v>171</v>
      </c>
      <c r="D76" s="18"/>
      <c r="E76" s="18"/>
      <c r="F76" s="19" t="s">
        <v>6</v>
      </c>
      <c r="G76" s="18"/>
      <c r="H76" s="18"/>
      <c r="I76" s="18"/>
      <c r="J76" s="20" t="s">
        <v>7</v>
      </c>
      <c r="K76" s="20"/>
      <c r="L76" s="21" t="s">
        <v>8</v>
      </c>
      <c r="M76" s="14"/>
      <c r="N76" s="15"/>
      <c r="O76" s="20" t="s">
        <v>7</v>
      </c>
      <c r="P76" s="20"/>
      <c r="Q76" s="21" t="s">
        <v>8</v>
      </c>
      <c r="R76" s="14"/>
      <c r="S76" s="14"/>
      <c r="T76" s="20" t="s">
        <v>7</v>
      </c>
      <c r="U76" s="20"/>
      <c r="V76" s="21" t="s">
        <v>8</v>
      </c>
      <c r="W76" s="14"/>
      <c r="X76" s="14"/>
      <c r="Y76"/>
      <c r="Z76"/>
      <c r="AA76" s="4"/>
    </row>
    <row r="77" spans="2:26" ht="18">
      <c r="B77" s="22" t="s">
        <v>9</v>
      </c>
      <c r="C77" s="23" t="s">
        <v>10</v>
      </c>
      <c r="D77" s="24"/>
      <c r="E77"/>
      <c r="F77" s="25" t="s">
        <v>11</v>
      </c>
      <c r="G77" s="26" t="s">
        <v>12</v>
      </c>
      <c r="H77" s="27"/>
      <c r="I77" s="28" t="s">
        <v>13</v>
      </c>
      <c r="J77" s="29" t="s">
        <v>14</v>
      </c>
      <c r="K77" s="30" t="s">
        <v>15</v>
      </c>
      <c r="L77" s="31" t="s">
        <v>16</v>
      </c>
      <c r="M77" s="32" t="s">
        <v>17</v>
      </c>
      <c r="N77"/>
      <c r="O77" s="29" t="s">
        <v>14</v>
      </c>
      <c r="P77" s="30" t="s">
        <v>15</v>
      </c>
      <c r="Q77" s="31" t="s">
        <v>16</v>
      </c>
      <c r="R77" s="32" t="s">
        <v>17</v>
      </c>
      <c r="S77" s="33"/>
      <c r="T77" s="29" t="s">
        <v>14</v>
      </c>
      <c r="U77" s="30" t="s">
        <v>15</v>
      </c>
      <c r="V77" s="31" t="s">
        <v>16</v>
      </c>
      <c r="W77" s="32" t="s">
        <v>17</v>
      </c>
      <c r="X77" s="33"/>
      <c r="Y77" s="34" t="s">
        <v>11</v>
      </c>
      <c r="Z77"/>
    </row>
    <row r="78" spans="2:26" ht="15">
      <c r="B78" s="35"/>
      <c r="C78" s="36" t="s">
        <v>172</v>
      </c>
      <c r="D78" s="36" t="s">
        <v>23</v>
      </c>
      <c r="E78"/>
      <c r="F78" s="37">
        <f>SUM(Y78:Y79)</f>
        <v>27.25</v>
      </c>
      <c r="G78" s="38">
        <f>RANK(F78,F$78:F$131)</f>
        <v>11</v>
      </c>
      <c r="H78" s="39"/>
      <c r="I78" s="40" t="s">
        <v>20</v>
      </c>
      <c r="J78" s="41">
        <v>3.5</v>
      </c>
      <c r="K78" s="41">
        <v>3.5</v>
      </c>
      <c r="L78" s="41">
        <v>1</v>
      </c>
      <c r="M78" s="42">
        <f aca="true" t="shared" si="16" ref="M78:M131">((J78+K78)/2)+L78</f>
        <v>4.5</v>
      </c>
      <c r="N78"/>
      <c r="O78" s="41">
        <v>3.4</v>
      </c>
      <c r="P78" s="41">
        <v>3.3</v>
      </c>
      <c r="Q78" s="41">
        <v>1.1</v>
      </c>
      <c r="R78" s="42">
        <f aca="true" t="shared" si="17" ref="R78:R131">((O78+P78)/2)+Q78</f>
        <v>4.449999999999999</v>
      </c>
      <c r="S78" s="43"/>
      <c r="T78" s="41">
        <v>3.2</v>
      </c>
      <c r="U78" s="41">
        <v>3.1</v>
      </c>
      <c r="V78" s="41">
        <v>1.3</v>
      </c>
      <c r="W78" s="42">
        <f aca="true" t="shared" si="18" ref="W78:W131">((T78+U78)/2)+V78</f>
        <v>4.45</v>
      </c>
      <c r="X78" s="43"/>
      <c r="Y78" s="44">
        <f aca="true" t="shared" si="19" ref="Y78:Y131">SUM(M78,R78,W78)</f>
        <v>13.399999999999999</v>
      </c>
      <c r="Z78"/>
    </row>
    <row r="79" spans="2:26" ht="13.5">
      <c r="B79" s="45"/>
      <c r="C79" s="46"/>
      <c r="D79" s="46"/>
      <c r="E79" s="47"/>
      <c r="F79" s="48"/>
      <c r="G79" s="49"/>
      <c r="H79" s="50"/>
      <c r="I79" s="40" t="s">
        <v>21</v>
      </c>
      <c r="J79" s="41">
        <v>3.3</v>
      </c>
      <c r="K79" s="41">
        <v>3.4</v>
      </c>
      <c r="L79" s="41">
        <v>1.1</v>
      </c>
      <c r="M79" s="42">
        <f t="shared" si="16"/>
        <v>4.449999999999999</v>
      </c>
      <c r="N79"/>
      <c r="O79" s="41">
        <v>3.2</v>
      </c>
      <c r="P79" s="41">
        <v>3.2</v>
      </c>
      <c r="Q79" s="41">
        <v>1.3</v>
      </c>
      <c r="R79" s="42">
        <f t="shared" si="17"/>
        <v>4.5</v>
      </c>
      <c r="S79" s="43"/>
      <c r="T79" s="41">
        <v>3.5</v>
      </c>
      <c r="U79" s="41">
        <v>3.5</v>
      </c>
      <c r="V79" s="41">
        <v>1.4</v>
      </c>
      <c r="W79" s="42">
        <f t="shared" si="18"/>
        <v>4.9</v>
      </c>
      <c r="X79" s="43"/>
      <c r="Y79" s="44">
        <f t="shared" si="19"/>
        <v>13.85</v>
      </c>
      <c r="Z79" s="51"/>
    </row>
    <row r="80" spans="2:26" ht="15">
      <c r="B80" s="35"/>
      <c r="C80" s="36" t="s">
        <v>173</v>
      </c>
      <c r="D80" s="36" t="s">
        <v>61</v>
      </c>
      <c r="E80"/>
      <c r="F80" s="37">
        <f>SUM(Y80:Y81)</f>
        <v>22.95</v>
      </c>
      <c r="G80" s="38">
        <f>RANK(F80,F$78:F$131)</f>
        <v>20</v>
      </c>
      <c r="H80" s="39"/>
      <c r="I80" s="40" t="s">
        <v>20</v>
      </c>
      <c r="J80" s="41">
        <v>3.7</v>
      </c>
      <c r="K80" s="41">
        <v>3.6</v>
      </c>
      <c r="L80" s="41">
        <v>1.1</v>
      </c>
      <c r="M80" s="42">
        <f t="shared" si="16"/>
        <v>4.75</v>
      </c>
      <c r="N80"/>
      <c r="O80" s="41">
        <v>3.1</v>
      </c>
      <c r="P80" s="41">
        <v>3.3</v>
      </c>
      <c r="Q80" s="41">
        <v>1.2</v>
      </c>
      <c r="R80" s="42">
        <f t="shared" si="17"/>
        <v>4.4</v>
      </c>
      <c r="S80" s="43"/>
      <c r="T80" s="41">
        <v>0</v>
      </c>
      <c r="U80" s="41">
        <v>0</v>
      </c>
      <c r="V80" s="41">
        <v>0</v>
      </c>
      <c r="W80" s="42">
        <f t="shared" si="18"/>
        <v>0</v>
      </c>
      <c r="X80" s="43"/>
      <c r="Y80" s="44">
        <f t="shared" si="19"/>
        <v>9.15</v>
      </c>
      <c r="Z80" s="51"/>
    </row>
    <row r="81" spans="2:26" ht="13.5">
      <c r="B81" s="45"/>
      <c r="C81" s="46"/>
      <c r="D81" s="46"/>
      <c r="E81" s="47"/>
      <c r="F81" s="48"/>
      <c r="G81" s="49"/>
      <c r="H81" s="50"/>
      <c r="I81" s="40" t="s">
        <v>21</v>
      </c>
      <c r="J81" s="41">
        <v>3.2</v>
      </c>
      <c r="K81" s="41">
        <v>3.3</v>
      </c>
      <c r="L81" s="41">
        <v>1.1</v>
      </c>
      <c r="M81" s="42">
        <f t="shared" si="16"/>
        <v>4.35</v>
      </c>
      <c r="N81"/>
      <c r="O81" s="41">
        <v>3.6</v>
      </c>
      <c r="P81" s="41">
        <v>3.6</v>
      </c>
      <c r="Q81" s="41">
        <v>1.2</v>
      </c>
      <c r="R81" s="42">
        <f t="shared" si="17"/>
        <v>4.8</v>
      </c>
      <c r="S81" s="43"/>
      <c r="T81" s="41">
        <v>3.4</v>
      </c>
      <c r="U81" s="41">
        <v>3.3</v>
      </c>
      <c r="V81" s="41">
        <v>1.3</v>
      </c>
      <c r="W81" s="42">
        <f t="shared" si="18"/>
        <v>4.6499999999999995</v>
      </c>
      <c r="X81" s="43"/>
      <c r="Y81" s="44">
        <f t="shared" si="19"/>
        <v>13.799999999999999</v>
      </c>
      <c r="Z81" s="51"/>
    </row>
    <row r="82" spans="2:26" ht="15">
      <c r="B82" s="35"/>
      <c r="C82" s="36" t="s">
        <v>174</v>
      </c>
      <c r="D82" s="36" t="s">
        <v>61</v>
      </c>
      <c r="E82"/>
      <c r="F82" s="37">
        <f>SUM(Y82:Y83)</f>
        <v>23.799999999999997</v>
      </c>
      <c r="G82" s="38">
        <f>RANK(F82,F$78:F$131)</f>
        <v>18</v>
      </c>
      <c r="H82" s="39"/>
      <c r="I82" s="40" t="s">
        <v>20</v>
      </c>
      <c r="J82" s="41">
        <v>3.4</v>
      </c>
      <c r="K82" s="41">
        <v>3.6</v>
      </c>
      <c r="L82" s="41">
        <v>1.1</v>
      </c>
      <c r="M82" s="42">
        <f t="shared" si="16"/>
        <v>4.6</v>
      </c>
      <c r="N82"/>
      <c r="O82" s="41">
        <v>3.4</v>
      </c>
      <c r="P82" s="41">
        <v>3.5</v>
      </c>
      <c r="Q82" s="41">
        <v>1.2</v>
      </c>
      <c r="R82" s="42">
        <f t="shared" si="17"/>
        <v>4.65</v>
      </c>
      <c r="S82" s="43"/>
      <c r="T82" s="41">
        <v>3.5</v>
      </c>
      <c r="U82" s="41">
        <v>3.5</v>
      </c>
      <c r="V82" s="41">
        <v>1.3</v>
      </c>
      <c r="W82" s="42">
        <f t="shared" si="18"/>
        <v>4.8</v>
      </c>
      <c r="X82" s="43"/>
      <c r="Y82" s="44">
        <f t="shared" si="19"/>
        <v>14.049999999999999</v>
      </c>
      <c r="Z82" s="51"/>
    </row>
    <row r="83" spans="2:26" ht="13.5">
      <c r="B83" s="45"/>
      <c r="C83" s="46"/>
      <c r="D83" s="46"/>
      <c r="E83" s="47"/>
      <c r="F83" s="48"/>
      <c r="G83" s="49"/>
      <c r="H83" s="50"/>
      <c r="I83" s="40" t="s">
        <v>21</v>
      </c>
      <c r="J83" s="41">
        <v>3.7</v>
      </c>
      <c r="K83" s="41">
        <v>3.8</v>
      </c>
      <c r="L83" s="41">
        <v>1.2</v>
      </c>
      <c r="M83" s="42">
        <f t="shared" si="16"/>
        <v>4.95</v>
      </c>
      <c r="N83"/>
      <c r="O83" s="41">
        <v>0</v>
      </c>
      <c r="P83" s="41">
        <v>0</v>
      </c>
      <c r="Q83" s="41">
        <v>0</v>
      </c>
      <c r="R83" s="42">
        <f t="shared" si="17"/>
        <v>0</v>
      </c>
      <c r="S83" s="43"/>
      <c r="T83" s="41">
        <v>3.5</v>
      </c>
      <c r="U83" s="41">
        <v>3.5</v>
      </c>
      <c r="V83" s="41">
        <v>1.3</v>
      </c>
      <c r="W83" s="42">
        <f t="shared" si="18"/>
        <v>4.8</v>
      </c>
      <c r="X83" s="43"/>
      <c r="Y83" s="44">
        <f t="shared" si="19"/>
        <v>9.75</v>
      </c>
      <c r="Z83" s="51"/>
    </row>
    <row r="84" spans="2:26" ht="15">
      <c r="B84" s="35"/>
      <c r="C84" s="36" t="s">
        <v>175</v>
      </c>
      <c r="D84" s="36" t="s">
        <v>176</v>
      </c>
      <c r="E84"/>
      <c r="F84" s="37">
        <f>SUM(Y84:Y85)</f>
        <v>26.5</v>
      </c>
      <c r="G84" s="38">
        <f>RANK(F84,F$78:F$131)</f>
        <v>13</v>
      </c>
      <c r="H84" s="39"/>
      <c r="I84" s="40" t="s">
        <v>20</v>
      </c>
      <c r="J84" s="41">
        <v>3.5</v>
      </c>
      <c r="K84" s="41">
        <v>3.5</v>
      </c>
      <c r="L84" s="41">
        <v>1</v>
      </c>
      <c r="M84" s="42">
        <f t="shared" si="16"/>
        <v>4.5</v>
      </c>
      <c r="N84" s="3"/>
      <c r="O84" s="41">
        <v>3.3</v>
      </c>
      <c r="P84" s="41">
        <v>3.2</v>
      </c>
      <c r="Q84" s="41">
        <v>1</v>
      </c>
      <c r="R84" s="42">
        <f t="shared" si="17"/>
        <v>4.25</v>
      </c>
      <c r="S84" s="43"/>
      <c r="T84" s="41">
        <v>3</v>
      </c>
      <c r="U84" s="41">
        <v>3.1</v>
      </c>
      <c r="V84" s="41">
        <v>1.1</v>
      </c>
      <c r="W84" s="42">
        <f t="shared" si="18"/>
        <v>4.15</v>
      </c>
      <c r="X84" s="43"/>
      <c r="Y84" s="44">
        <f t="shared" si="19"/>
        <v>12.9</v>
      </c>
      <c r="Z84" s="51"/>
    </row>
    <row r="85" spans="2:26" ht="13.5">
      <c r="B85" s="45"/>
      <c r="C85" s="46"/>
      <c r="D85" s="46"/>
      <c r="E85" s="47"/>
      <c r="F85" s="48"/>
      <c r="G85" s="49"/>
      <c r="H85" s="50"/>
      <c r="I85" s="40" t="s">
        <v>21</v>
      </c>
      <c r="J85" s="41">
        <v>3.4</v>
      </c>
      <c r="K85" s="41">
        <v>3.4</v>
      </c>
      <c r="L85" s="41">
        <v>1.1</v>
      </c>
      <c r="M85" s="42">
        <f t="shared" si="16"/>
        <v>4.5</v>
      </c>
      <c r="N85" s="3"/>
      <c r="O85" s="41">
        <v>3.2</v>
      </c>
      <c r="P85" s="41">
        <v>3.3</v>
      </c>
      <c r="Q85" s="41">
        <v>1.2</v>
      </c>
      <c r="R85" s="42">
        <f t="shared" si="17"/>
        <v>4.45</v>
      </c>
      <c r="S85" s="43"/>
      <c r="T85" s="41">
        <v>3.3</v>
      </c>
      <c r="U85" s="41">
        <v>3.4</v>
      </c>
      <c r="V85" s="41">
        <v>1.3</v>
      </c>
      <c r="W85" s="42">
        <f t="shared" si="18"/>
        <v>4.6499999999999995</v>
      </c>
      <c r="X85" s="43"/>
      <c r="Y85" s="44">
        <f t="shared" si="19"/>
        <v>13.6</v>
      </c>
      <c r="Z85" s="51"/>
    </row>
    <row r="86" spans="2:26" ht="15">
      <c r="B86" s="35"/>
      <c r="C86" s="36" t="s">
        <v>177</v>
      </c>
      <c r="D86" s="36" t="s">
        <v>176</v>
      </c>
      <c r="E86"/>
      <c r="F86" s="37">
        <f>SUM(Y86:Y87)</f>
        <v>25.200000000000003</v>
      </c>
      <c r="G86" s="38">
        <f>RANK(F86,F$78:F$131)</f>
        <v>16</v>
      </c>
      <c r="H86" s="39"/>
      <c r="I86" s="40" t="s">
        <v>20</v>
      </c>
      <c r="J86" s="41">
        <v>3.4</v>
      </c>
      <c r="K86" s="41">
        <v>3.4</v>
      </c>
      <c r="L86" s="41">
        <v>1</v>
      </c>
      <c r="M86" s="42">
        <f t="shared" si="16"/>
        <v>4.4</v>
      </c>
      <c r="N86" s="3"/>
      <c r="O86" s="41">
        <v>3</v>
      </c>
      <c r="P86" s="41">
        <v>3</v>
      </c>
      <c r="Q86" s="41">
        <v>1</v>
      </c>
      <c r="R86" s="42">
        <f t="shared" si="17"/>
        <v>4</v>
      </c>
      <c r="S86" s="43"/>
      <c r="T86" s="41">
        <v>2.9</v>
      </c>
      <c r="U86" s="41">
        <v>3</v>
      </c>
      <c r="V86" s="41">
        <v>1.1</v>
      </c>
      <c r="W86" s="42">
        <f t="shared" si="18"/>
        <v>4.050000000000001</v>
      </c>
      <c r="X86" s="43"/>
      <c r="Y86" s="44">
        <f t="shared" si="19"/>
        <v>12.450000000000001</v>
      </c>
      <c r="Z86" s="51"/>
    </row>
    <row r="87" spans="2:26" ht="13.5">
      <c r="B87" s="45"/>
      <c r="C87" s="46"/>
      <c r="D87" s="46"/>
      <c r="E87" s="47"/>
      <c r="F87" s="48"/>
      <c r="G87" s="49"/>
      <c r="H87" s="50"/>
      <c r="I87" s="40" t="s">
        <v>21</v>
      </c>
      <c r="J87" s="41">
        <v>3.2</v>
      </c>
      <c r="K87" s="41">
        <v>3.3</v>
      </c>
      <c r="L87" s="41">
        <v>1.1</v>
      </c>
      <c r="M87" s="42">
        <f t="shared" si="16"/>
        <v>4.35</v>
      </c>
      <c r="N87" s="3"/>
      <c r="O87" s="41">
        <v>3</v>
      </c>
      <c r="P87" s="41">
        <v>3</v>
      </c>
      <c r="Q87" s="41">
        <v>1.2</v>
      </c>
      <c r="R87" s="42">
        <f t="shared" si="17"/>
        <v>4.2</v>
      </c>
      <c r="S87" s="43"/>
      <c r="T87" s="41">
        <v>2.9</v>
      </c>
      <c r="U87" s="41">
        <v>2.9</v>
      </c>
      <c r="V87" s="41">
        <v>1.3</v>
      </c>
      <c r="W87" s="42">
        <f t="shared" si="18"/>
        <v>4.2</v>
      </c>
      <c r="X87" s="43"/>
      <c r="Y87" s="44">
        <f t="shared" si="19"/>
        <v>12.75</v>
      </c>
      <c r="Z87" s="51"/>
    </row>
    <row r="88" spans="2:26" ht="15">
      <c r="B88" s="35"/>
      <c r="C88" s="36" t="s">
        <v>178</v>
      </c>
      <c r="D88" s="36" t="s">
        <v>176</v>
      </c>
      <c r="E88"/>
      <c r="F88" s="37">
        <f>SUM(Y88:Y89)</f>
        <v>26.650000000000002</v>
      </c>
      <c r="G88" s="38">
        <f>RANK(F88,F$78:F$131)</f>
        <v>12</v>
      </c>
      <c r="H88" s="39"/>
      <c r="I88" s="40" t="s">
        <v>20</v>
      </c>
      <c r="J88" s="41">
        <v>3.6</v>
      </c>
      <c r="K88" s="41">
        <v>3.5</v>
      </c>
      <c r="L88" s="41">
        <v>1</v>
      </c>
      <c r="M88" s="42">
        <f t="shared" si="16"/>
        <v>4.55</v>
      </c>
      <c r="N88"/>
      <c r="O88" s="41">
        <v>3.5</v>
      </c>
      <c r="P88" s="41">
        <v>3.4</v>
      </c>
      <c r="Q88" s="41">
        <v>1</v>
      </c>
      <c r="R88" s="42">
        <f t="shared" si="17"/>
        <v>4.45</v>
      </c>
      <c r="S88" s="43"/>
      <c r="T88" s="41">
        <v>3.5</v>
      </c>
      <c r="U88" s="41">
        <v>3.5</v>
      </c>
      <c r="V88" s="41">
        <v>1.1</v>
      </c>
      <c r="W88" s="42">
        <f t="shared" si="18"/>
        <v>4.6</v>
      </c>
      <c r="X88" s="43"/>
      <c r="Y88" s="44">
        <f t="shared" si="19"/>
        <v>13.600000000000001</v>
      </c>
      <c r="Z88" s="51"/>
    </row>
    <row r="89" spans="2:26" ht="13.5">
      <c r="B89" s="45"/>
      <c r="C89" s="46"/>
      <c r="D89" s="46"/>
      <c r="E89" s="47"/>
      <c r="F89" s="48"/>
      <c r="G89" s="49"/>
      <c r="H89" s="50"/>
      <c r="I89" s="40" t="s">
        <v>21</v>
      </c>
      <c r="J89" s="41">
        <v>3.1</v>
      </c>
      <c r="K89" s="41">
        <v>3.1</v>
      </c>
      <c r="L89" s="41">
        <v>1.1</v>
      </c>
      <c r="M89" s="42">
        <f t="shared" si="16"/>
        <v>4.2</v>
      </c>
      <c r="N89"/>
      <c r="O89" s="41">
        <v>3.2</v>
      </c>
      <c r="P89" s="41">
        <v>3.2</v>
      </c>
      <c r="Q89" s="41">
        <v>1.2</v>
      </c>
      <c r="R89" s="42">
        <f t="shared" si="17"/>
        <v>4.4</v>
      </c>
      <c r="S89" s="43"/>
      <c r="T89" s="41">
        <v>3.1</v>
      </c>
      <c r="U89" s="41">
        <v>3.2</v>
      </c>
      <c r="V89" s="41">
        <v>1.3</v>
      </c>
      <c r="W89" s="42">
        <f t="shared" si="18"/>
        <v>4.45</v>
      </c>
      <c r="X89" s="43"/>
      <c r="Y89" s="44">
        <f t="shared" si="19"/>
        <v>13.05</v>
      </c>
      <c r="Z89" s="51"/>
    </row>
    <row r="90" spans="2:26" ht="13.5">
      <c r="B90" s="35"/>
      <c r="C90" s="36" t="s">
        <v>179</v>
      </c>
      <c r="D90" s="36" t="s">
        <v>176</v>
      </c>
      <c r="E90"/>
      <c r="F90" s="37">
        <f>SUM(Y90:Y91)</f>
        <v>0</v>
      </c>
      <c r="G90" s="38">
        <f>RANK(F90,F$78:F$131)</f>
        <v>23</v>
      </c>
      <c r="H90" s="39"/>
      <c r="I90" s="40" t="s">
        <v>20</v>
      </c>
      <c r="J90" s="41"/>
      <c r="K90" s="41"/>
      <c r="L90" s="41"/>
      <c r="M90" s="42">
        <f t="shared" si="16"/>
        <v>0</v>
      </c>
      <c r="N90"/>
      <c r="O90" s="41"/>
      <c r="P90" s="41"/>
      <c r="Q90" s="41"/>
      <c r="R90" s="42">
        <f t="shared" si="17"/>
        <v>0</v>
      </c>
      <c r="S90" s="43"/>
      <c r="T90" s="41"/>
      <c r="U90" s="41"/>
      <c r="V90" s="41"/>
      <c r="W90" s="42">
        <f t="shared" si="18"/>
        <v>0</v>
      </c>
      <c r="X90" s="43"/>
      <c r="Y90" s="44">
        <f t="shared" si="19"/>
        <v>0</v>
      </c>
      <c r="Z90" s="51"/>
    </row>
    <row r="91" spans="2:26" ht="13.5">
      <c r="B91" s="45"/>
      <c r="C91" s="46"/>
      <c r="D91" s="46"/>
      <c r="E91" s="47"/>
      <c r="F91" s="48"/>
      <c r="G91" s="49"/>
      <c r="H91" s="50"/>
      <c r="I91" s="40" t="s">
        <v>21</v>
      </c>
      <c r="J91" s="41"/>
      <c r="K91" s="41"/>
      <c r="L91" s="41"/>
      <c r="M91" s="42">
        <f t="shared" si="16"/>
        <v>0</v>
      </c>
      <c r="N91"/>
      <c r="O91" s="41"/>
      <c r="P91" s="41"/>
      <c r="Q91" s="41"/>
      <c r="R91" s="42">
        <f t="shared" si="17"/>
        <v>0</v>
      </c>
      <c r="S91" s="43"/>
      <c r="T91" s="41"/>
      <c r="U91" s="41"/>
      <c r="V91" s="41"/>
      <c r="W91" s="42">
        <f t="shared" si="18"/>
        <v>0</v>
      </c>
      <c r="X91" s="43"/>
      <c r="Y91" s="44">
        <f t="shared" si="19"/>
        <v>0</v>
      </c>
      <c r="Z91" s="51"/>
    </row>
    <row r="92" spans="2:26" ht="15">
      <c r="B92" s="35"/>
      <c r="C92" s="36" t="s">
        <v>180</v>
      </c>
      <c r="D92" s="36" t="s">
        <v>176</v>
      </c>
      <c r="E92"/>
      <c r="F92" s="37">
        <f>SUM(Y92:Y93)</f>
        <v>27.5</v>
      </c>
      <c r="G92" s="38">
        <f>RANK(F92,F$78:F$131)</f>
        <v>10</v>
      </c>
      <c r="H92" s="39"/>
      <c r="I92" s="40" t="s">
        <v>20</v>
      </c>
      <c r="J92" s="41">
        <v>3.5</v>
      </c>
      <c r="K92" s="41">
        <v>3.5</v>
      </c>
      <c r="L92" s="41">
        <v>1</v>
      </c>
      <c r="M92" s="42">
        <f t="shared" si="16"/>
        <v>4.5</v>
      </c>
      <c r="N92"/>
      <c r="O92" s="41">
        <v>3.6</v>
      </c>
      <c r="P92" s="41">
        <v>3.6</v>
      </c>
      <c r="Q92" s="41">
        <v>1.1</v>
      </c>
      <c r="R92" s="42">
        <f t="shared" si="17"/>
        <v>4.7</v>
      </c>
      <c r="S92" s="43"/>
      <c r="T92" s="41">
        <v>3.6</v>
      </c>
      <c r="U92" s="41">
        <v>3.5</v>
      </c>
      <c r="V92" s="41">
        <v>1.2</v>
      </c>
      <c r="W92" s="42">
        <f t="shared" si="18"/>
        <v>4.75</v>
      </c>
      <c r="X92" s="43"/>
      <c r="Y92" s="44">
        <f t="shared" si="19"/>
        <v>13.95</v>
      </c>
      <c r="Z92" s="51"/>
    </row>
    <row r="93" spans="2:26" ht="13.5">
      <c r="B93" s="45"/>
      <c r="C93" s="46"/>
      <c r="D93" s="46"/>
      <c r="E93" s="47"/>
      <c r="F93" s="48"/>
      <c r="G93" s="49"/>
      <c r="H93" s="50"/>
      <c r="I93" s="40" t="s">
        <v>21</v>
      </c>
      <c r="J93" s="41">
        <v>3.5</v>
      </c>
      <c r="K93" s="41">
        <v>3.6</v>
      </c>
      <c r="L93" s="41">
        <v>1.1</v>
      </c>
      <c r="M93" s="42">
        <f t="shared" si="16"/>
        <v>4.65</v>
      </c>
      <c r="N93"/>
      <c r="O93" s="41">
        <v>3.4</v>
      </c>
      <c r="P93" s="41">
        <v>3.6</v>
      </c>
      <c r="Q93" s="41">
        <v>1.2</v>
      </c>
      <c r="R93" s="42">
        <f t="shared" si="17"/>
        <v>4.7</v>
      </c>
      <c r="S93" s="43"/>
      <c r="T93" s="41">
        <v>2.9</v>
      </c>
      <c r="U93" s="41">
        <v>2.9</v>
      </c>
      <c r="V93" s="41">
        <v>1.3</v>
      </c>
      <c r="W93" s="42">
        <f t="shared" si="18"/>
        <v>4.2</v>
      </c>
      <c r="X93" s="43"/>
      <c r="Y93" s="44">
        <f t="shared" si="19"/>
        <v>13.55</v>
      </c>
      <c r="Z93" s="51"/>
    </row>
    <row r="94" spans="2:26" ht="15">
      <c r="B94" s="35"/>
      <c r="C94" s="36" t="s">
        <v>181</v>
      </c>
      <c r="D94" s="36" t="s">
        <v>152</v>
      </c>
      <c r="E94"/>
      <c r="F94" s="37">
        <f>SUM(Y94:Y95)</f>
        <v>30.650000000000002</v>
      </c>
      <c r="G94" s="38">
        <f>RANK(F94,F$78:F$131)</f>
        <v>5</v>
      </c>
      <c r="H94" s="39"/>
      <c r="I94" s="40" t="s">
        <v>20</v>
      </c>
      <c r="J94" s="41">
        <v>3.7</v>
      </c>
      <c r="K94" s="41">
        <v>3.7</v>
      </c>
      <c r="L94" s="41">
        <v>1.6</v>
      </c>
      <c r="M94" s="42">
        <f t="shared" si="16"/>
        <v>5.300000000000001</v>
      </c>
      <c r="N94"/>
      <c r="O94" s="41">
        <v>3.6</v>
      </c>
      <c r="P94" s="41">
        <v>3.7</v>
      </c>
      <c r="Q94" s="41">
        <v>1.8</v>
      </c>
      <c r="R94" s="42">
        <f t="shared" si="17"/>
        <v>5.45</v>
      </c>
      <c r="S94" s="43"/>
      <c r="T94" s="41">
        <v>2.9</v>
      </c>
      <c r="U94" s="41">
        <v>3</v>
      </c>
      <c r="V94" s="41">
        <v>2.2</v>
      </c>
      <c r="W94" s="42">
        <f t="shared" si="18"/>
        <v>5.15</v>
      </c>
      <c r="X94" s="43"/>
      <c r="Y94" s="44">
        <f t="shared" si="19"/>
        <v>15.900000000000002</v>
      </c>
      <c r="Z94" s="51"/>
    </row>
    <row r="95" spans="2:26" ht="13.5">
      <c r="B95" s="45"/>
      <c r="C95" s="46"/>
      <c r="D95" s="46"/>
      <c r="E95" s="47"/>
      <c r="F95" s="48"/>
      <c r="G95" s="49"/>
      <c r="H95" s="50"/>
      <c r="I95" s="40" t="s">
        <v>21</v>
      </c>
      <c r="J95" s="41">
        <v>3</v>
      </c>
      <c r="K95" s="41">
        <v>3</v>
      </c>
      <c r="L95" s="41">
        <v>1.4</v>
      </c>
      <c r="M95" s="42">
        <f t="shared" si="16"/>
        <v>4.4</v>
      </c>
      <c r="N95"/>
      <c r="O95" s="41">
        <v>3.7</v>
      </c>
      <c r="P95" s="41">
        <v>3.8</v>
      </c>
      <c r="Q95" s="41">
        <v>1.6</v>
      </c>
      <c r="R95" s="42">
        <f t="shared" si="17"/>
        <v>5.35</v>
      </c>
      <c r="S95" s="43"/>
      <c r="T95" s="41">
        <v>3</v>
      </c>
      <c r="U95" s="41">
        <v>3</v>
      </c>
      <c r="V95" s="41">
        <v>2</v>
      </c>
      <c r="W95" s="42">
        <f t="shared" si="18"/>
        <v>5</v>
      </c>
      <c r="X95" s="43"/>
      <c r="Y95" s="44">
        <f t="shared" si="19"/>
        <v>14.75</v>
      </c>
      <c r="Z95" s="51"/>
    </row>
    <row r="96" spans="2:26" ht="15">
      <c r="B96" s="35"/>
      <c r="C96" s="36" t="s">
        <v>182</v>
      </c>
      <c r="D96" s="36" t="s">
        <v>152</v>
      </c>
      <c r="E96"/>
      <c r="F96" s="37">
        <f>SUM(Y96:Y97)</f>
        <v>18.5</v>
      </c>
      <c r="G96" s="38">
        <f>RANK(F96,F$78:F$131)</f>
        <v>22</v>
      </c>
      <c r="H96" s="39"/>
      <c r="I96" s="40" t="s">
        <v>20</v>
      </c>
      <c r="J96" s="41">
        <v>3.3</v>
      </c>
      <c r="K96" s="41">
        <v>3.3</v>
      </c>
      <c r="L96" s="41">
        <v>1.3</v>
      </c>
      <c r="M96" s="42">
        <f t="shared" si="16"/>
        <v>4.6</v>
      </c>
      <c r="N96"/>
      <c r="O96" s="41">
        <v>3.1</v>
      </c>
      <c r="P96" s="41">
        <v>3.2</v>
      </c>
      <c r="Q96" s="41">
        <v>1.6</v>
      </c>
      <c r="R96" s="42">
        <f t="shared" si="17"/>
        <v>4.75</v>
      </c>
      <c r="S96" s="43"/>
      <c r="T96" s="41">
        <v>0</v>
      </c>
      <c r="U96" s="41">
        <v>0</v>
      </c>
      <c r="V96" s="41">
        <v>0</v>
      </c>
      <c r="W96" s="42">
        <f t="shared" si="18"/>
        <v>0</v>
      </c>
      <c r="X96" s="43"/>
      <c r="Y96" s="44">
        <f t="shared" si="19"/>
        <v>9.35</v>
      </c>
      <c r="Z96" s="51"/>
    </row>
    <row r="97" spans="2:26" ht="13.5">
      <c r="B97" s="45"/>
      <c r="C97" s="46"/>
      <c r="D97" s="46"/>
      <c r="E97" s="47"/>
      <c r="F97" s="48"/>
      <c r="G97" s="49"/>
      <c r="H97" s="50"/>
      <c r="I97" s="40" t="s">
        <v>21</v>
      </c>
      <c r="J97" s="41">
        <v>3</v>
      </c>
      <c r="K97" s="41">
        <v>3.1</v>
      </c>
      <c r="L97" s="41">
        <v>1.4</v>
      </c>
      <c r="M97" s="42">
        <f t="shared" si="16"/>
        <v>4.449999999999999</v>
      </c>
      <c r="N97"/>
      <c r="O97" s="41">
        <v>3.1</v>
      </c>
      <c r="P97" s="41">
        <v>3.1</v>
      </c>
      <c r="Q97" s="41">
        <v>1.6</v>
      </c>
      <c r="R97" s="42">
        <f t="shared" si="17"/>
        <v>4.7</v>
      </c>
      <c r="S97" s="43"/>
      <c r="T97" s="41">
        <v>0</v>
      </c>
      <c r="U97" s="41">
        <v>0</v>
      </c>
      <c r="V97" s="41">
        <v>0</v>
      </c>
      <c r="W97" s="42">
        <f t="shared" si="18"/>
        <v>0</v>
      </c>
      <c r="X97" s="43"/>
      <c r="Y97" s="44">
        <f t="shared" si="19"/>
        <v>9.149999999999999</v>
      </c>
      <c r="Z97" s="51"/>
    </row>
    <row r="98" spans="2:26" ht="15">
      <c r="B98" s="35"/>
      <c r="C98" s="36" t="s">
        <v>183</v>
      </c>
      <c r="D98" s="36" t="s">
        <v>152</v>
      </c>
      <c r="E98"/>
      <c r="F98" s="37">
        <f>SUM(Y98:Y99)</f>
        <v>31.95</v>
      </c>
      <c r="G98" s="38">
        <f>RANK(F98,F$78:F$131)</f>
        <v>4</v>
      </c>
      <c r="H98" s="39"/>
      <c r="I98" s="40" t="s">
        <v>20</v>
      </c>
      <c r="J98" s="41">
        <v>3.8</v>
      </c>
      <c r="K98" s="41">
        <v>3.6</v>
      </c>
      <c r="L98" s="41">
        <v>1.6</v>
      </c>
      <c r="M98" s="42">
        <f t="shared" si="16"/>
        <v>5.300000000000001</v>
      </c>
      <c r="N98"/>
      <c r="O98" s="41">
        <v>3.7</v>
      </c>
      <c r="P98" s="41">
        <v>3.8</v>
      </c>
      <c r="Q98" s="41">
        <v>1.8</v>
      </c>
      <c r="R98" s="42">
        <f t="shared" si="17"/>
        <v>5.55</v>
      </c>
      <c r="S98" s="43"/>
      <c r="T98" s="41">
        <v>3.5</v>
      </c>
      <c r="U98" s="41">
        <v>3.5</v>
      </c>
      <c r="V98" s="41">
        <v>2.2</v>
      </c>
      <c r="W98" s="42">
        <f t="shared" si="18"/>
        <v>5.7</v>
      </c>
      <c r="X98" s="43"/>
      <c r="Y98" s="44">
        <f t="shared" si="19"/>
        <v>16.55</v>
      </c>
      <c r="Z98" s="51"/>
    </row>
    <row r="99" spans="2:26" ht="13.5">
      <c r="B99" s="45"/>
      <c r="C99" s="46"/>
      <c r="D99" s="46"/>
      <c r="E99" s="47"/>
      <c r="F99" s="48"/>
      <c r="G99" s="49"/>
      <c r="H99" s="50"/>
      <c r="I99" s="40" t="s">
        <v>21</v>
      </c>
      <c r="J99" s="41">
        <v>3.3</v>
      </c>
      <c r="K99" s="41">
        <v>3.4</v>
      </c>
      <c r="L99" s="41">
        <v>1.4</v>
      </c>
      <c r="M99" s="42">
        <f t="shared" si="16"/>
        <v>4.75</v>
      </c>
      <c r="N99"/>
      <c r="O99" s="41">
        <v>3.5</v>
      </c>
      <c r="P99" s="41">
        <v>3.5</v>
      </c>
      <c r="Q99" s="41">
        <v>1.6</v>
      </c>
      <c r="R99" s="42">
        <f t="shared" si="17"/>
        <v>5.1</v>
      </c>
      <c r="S99" s="43"/>
      <c r="T99" s="41">
        <v>3.5</v>
      </c>
      <c r="U99" s="41">
        <v>3.6</v>
      </c>
      <c r="V99" s="41">
        <v>2</v>
      </c>
      <c r="W99" s="42">
        <f t="shared" si="18"/>
        <v>5.55</v>
      </c>
      <c r="X99" s="43"/>
      <c r="Y99" s="44">
        <f t="shared" si="19"/>
        <v>15.399999999999999</v>
      </c>
      <c r="Z99" s="51"/>
    </row>
    <row r="100" spans="2:26" ht="15">
      <c r="B100" s="35"/>
      <c r="C100" s="36" t="s">
        <v>184</v>
      </c>
      <c r="D100" s="36" t="s">
        <v>152</v>
      </c>
      <c r="E100"/>
      <c r="F100" s="37">
        <f>SUM(Y100:Y101)</f>
        <v>0</v>
      </c>
      <c r="G100" s="38">
        <f>RANK(F100,F$78:F$131)</f>
        <v>23</v>
      </c>
      <c r="H100" s="39"/>
      <c r="I100" s="40" t="s">
        <v>20</v>
      </c>
      <c r="J100" s="41"/>
      <c r="K100" s="41"/>
      <c r="L100" s="41"/>
      <c r="M100" s="42">
        <f t="shared" si="16"/>
        <v>0</v>
      </c>
      <c r="N100"/>
      <c r="O100" s="41"/>
      <c r="P100" s="41"/>
      <c r="Q100" s="41"/>
      <c r="R100" s="42">
        <f t="shared" si="17"/>
        <v>0</v>
      </c>
      <c r="S100" s="43"/>
      <c r="T100" s="41"/>
      <c r="U100" s="41"/>
      <c r="V100" s="41"/>
      <c r="W100" s="42">
        <f t="shared" si="18"/>
        <v>0</v>
      </c>
      <c r="X100" s="43"/>
      <c r="Y100" s="44">
        <f t="shared" si="19"/>
        <v>0</v>
      </c>
      <c r="Z100" s="51"/>
    </row>
    <row r="101" spans="2:26" ht="13.5">
      <c r="B101" s="45"/>
      <c r="C101" s="46"/>
      <c r="D101" s="46"/>
      <c r="E101" s="47"/>
      <c r="F101" s="48"/>
      <c r="G101" s="49"/>
      <c r="H101" s="50"/>
      <c r="I101" s="40" t="s">
        <v>21</v>
      </c>
      <c r="J101" s="41"/>
      <c r="K101" s="41"/>
      <c r="L101" s="41"/>
      <c r="M101" s="42">
        <f t="shared" si="16"/>
        <v>0</v>
      </c>
      <c r="N101"/>
      <c r="O101" s="41"/>
      <c r="P101" s="41"/>
      <c r="Q101" s="41"/>
      <c r="R101" s="42">
        <f t="shared" si="17"/>
        <v>0</v>
      </c>
      <c r="S101" s="43"/>
      <c r="T101" s="41"/>
      <c r="U101" s="41"/>
      <c r="V101" s="41"/>
      <c r="W101" s="42">
        <f t="shared" si="18"/>
        <v>0</v>
      </c>
      <c r="X101" s="43"/>
      <c r="Y101" s="44">
        <f t="shared" si="19"/>
        <v>0</v>
      </c>
      <c r="Z101" s="51"/>
    </row>
    <row r="102" spans="2:26" ht="15">
      <c r="B102" s="35"/>
      <c r="C102" s="36" t="s">
        <v>185</v>
      </c>
      <c r="D102" s="36" t="s">
        <v>186</v>
      </c>
      <c r="E102"/>
      <c r="F102" s="37">
        <f>SUM(Y102:Y103)</f>
        <v>24.45</v>
      </c>
      <c r="G102" s="38">
        <f>RANK(F102,F$78:F$131)</f>
        <v>17</v>
      </c>
      <c r="H102" s="39"/>
      <c r="I102" s="40" t="s">
        <v>20</v>
      </c>
      <c r="J102" s="41">
        <v>3.2</v>
      </c>
      <c r="K102" s="41">
        <v>3.3</v>
      </c>
      <c r="L102" s="41">
        <v>1.3</v>
      </c>
      <c r="M102" s="42">
        <f t="shared" si="16"/>
        <v>4.55</v>
      </c>
      <c r="N102"/>
      <c r="O102" s="41">
        <v>3.6</v>
      </c>
      <c r="P102" s="41">
        <v>3.4</v>
      </c>
      <c r="Q102" s="41">
        <v>1.6</v>
      </c>
      <c r="R102" s="42">
        <f t="shared" si="17"/>
        <v>5.1</v>
      </c>
      <c r="S102" s="43"/>
      <c r="T102" s="41">
        <v>3.3</v>
      </c>
      <c r="U102" s="41">
        <v>3.4</v>
      </c>
      <c r="V102" s="41">
        <v>1.8</v>
      </c>
      <c r="W102" s="42">
        <f t="shared" si="18"/>
        <v>5.1499999999999995</v>
      </c>
      <c r="X102" s="43"/>
      <c r="Y102" s="44">
        <f t="shared" si="19"/>
        <v>14.8</v>
      </c>
      <c r="Z102" s="51"/>
    </row>
    <row r="103" spans="2:26" ht="13.5">
      <c r="B103" s="45"/>
      <c r="C103" s="46"/>
      <c r="D103" s="46"/>
      <c r="E103" s="47"/>
      <c r="F103" s="48"/>
      <c r="G103" s="49"/>
      <c r="H103" s="50"/>
      <c r="I103" s="40" t="s">
        <v>21</v>
      </c>
      <c r="J103" s="41">
        <v>0</v>
      </c>
      <c r="K103" s="41">
        <v>0</v>
      </c>
      <c r="L103" s="41">
        <v>0</v>
      </c>
      <c r="M103" s="42">
        <f t="shared" si="16"/>
        <v>0</v>
      </c>
      <c r="N103"/>
      <c r="O103" s="41">
        <v>3.4</v>
      </c>
      <c r="P103" s="41">
        <v>3.4</v>
      </c>
      <c r="Q103" s="41">
        <v>1.4</v>
      </c>
      <c r="R103" s="42">
        <f t="shared" si="17"/>
        <v>4.8</v>
      </c>
      <c r="S103" s="43"/>
      <c r="T103" s="41">
        <v>3.2</v>
      </c>
      <c r="U103" s="41">
        <v>3.3</v>
      </c>
      <c r="V103" s="41">
        <v>1.6</v>
      </c>
      <c r="W103" s="42">
        <f t="shared" si="18"/>
        <v>4.85</v>
      </c>
      <c r="X103" s="43"/>
      <c r="Y103" s="44">
        <f t="shared" si="19"/>
        <v>9.649999999999999</v>
      </c>
      <c r="Z103" s="51"/>
    </row>
    <row r="104" spans="2:26" ht="15">
      <c r="B104" s="35"/>
      <c r="C104" s="36" t="s">
        <v>187</v>
      </c>
      <c r="D104" s="36" t="s">
        <v>27</v>
      </c>
      <c r="E104"/>
      <c r="F104" s="37">
        <f>SUM(Y104:Y105)</f>
        <v>22.65</v>
      </c>
      <c r="G104" s="38">
        <f>RANK(F104,F$78:F$131)</f>
        <v>21</v>
      </c>
      <c r="H104" s="39"/>
      <c r="I104" s="40" t="s">
        <v>20</v>
      </c>
      <c r="J104" s="41">
        <v>3.5</v>
      </c>
      <c r="K104" s="41">
        <v>3.5</v>
      </c>
      <c r="L104" s="41">
        <v>1.1</v>
      </c>
      <c r="M104" s="42">
        <f t="shared" si="16"/>
        <v>4.6</v>
      </c>
      <c r="N104" s="3"/>
      <c r="O104" s="41">
        <v>3.6</v>
      </c>
      <c r="P104" s="41">
        <v>3.4</v>
      </c>
      <c r="Q104" s="41">
        <v>1.5</v>
      </c>
      <c r="R104" s="42">
        <f t="shared" si="17"/>
        <v>5</v>
      </c>
      <c r="S104" s="43"/>
      <c r="T104" s="41">
        <v>3.5</v>
      </c>
      <c r="U104" s="41">
        <v>3.6</v>
      </c>
      <c r="V104" s="41">
        <v>1.3</v>
      </c>
      <c r="W104" s="42">
        <f t="shared" si="18"/>
        <v>4.85</v>
      </c>
      <c r="X104" s="43"/>
      <c r="Y104" s="44">
        <f t="shared" si="19"/>
        <v>14.45</v>
      </c>
      <c r="Z104" s="51"/>
    </row>
    <row r="105" spans="2:26" ht="13.5">
      <c r="B105" s="45"/>
      <c r="C105" s="46"/>
      <c r="D105" s="46"/>
      <c r="E105" s="47"/>
      <c r="F105" s="48"/>
      <c r="G105" s="49"/>
      <c r="H105" s="50"/>
      <c r="I105" s="40" t="s">
        <v>21</v>
      </c>
      <c r="J105" s="41">
        <v>2.8</v>
      </c>
      <c r="K105" s="41">
        <v>2.7</v>
      </c>
      <c r="L105" s="41">
        <v>1.4</v>
      </c>
      <c r="M105" s="42">
        <f t="shared" si="16"/>
        <v>4.15</v>
      </c>
      <c r="N105" s="3"/>
      <c r="O105" s="41">
        <v>2.9</v>
      </c>
      <c r="P105" s="41">
        <v>2.8</v>
      </c>
      <c r="Q105" s="41">
        <v>1.2</v>
      </c>
      <c r="R105" s="42">
        <f t="shared" si="17"/>
        <v>4.05</v>
      </c>
      <c r="S105" s="43"/>
      <c r="T105" s="41">
        <v>0</v>
      </c>
      <c r="U105" s="41">
        <v>0</v>
      </c>
      <c r="V105" s="41">
        <v>0</v>
      </c>
      <c r="W105" s="42">
        <f t="shared" si="18"/>
        <v>0</v>
      </c>
      <c r="X105" s="43"/>
      <c r="Y105" s="44">
        <f t="shared" si="19"/>
        <v>8.2</v>
      </c>
      <c r="Z105" s="51"/>
    </row>
    <row r="106" spans="2:26" ht="15">
      <c r="B106" s="35"/>
      <c r="C106" s="36" t="s">
        <v>188</v>
      </c>
      <c r="D106" s="36" t="s">
        <v>27</v>
      </c>
      <c r="E106"/>
      <c r="F106" s="37">
        <f>SUM(Y106:Y107)</f>
        <v>26.3</v>
      </c>
      <c r="G106" s="38">
        <f>RANK(F106,F$78:F$131)</f>
        <v>14</v>
      </c>
      <c r="H106" s="39"/>
      <c r="I106" s="40" t="s">
        <v>20</v>
      </c>
      <c r="J106" s="41">
        <v>3</v>
      </c>
      <c r="K106" s="41">
        <v>3.1</v>
      </c>
      <c r="L106" s="41">
        <v>1.1</v>
      </c>
      <c r="M106" s="42">
        <f t="shared" si="16"/>
        <v>4.15</v>
      </c>
      <c r="N106" s="3"/>
      <c r="O106" s="41">
        <v>3.6</v>
      </c>
      <c r="P106" s="41">
        <v>3.5</v>
      </c>
      <c r="Q106" s="41">
        <v>1.3</v>
      </c>
      <c r="R106" s="42">
        <f t="shared" si="17"/>
        <v>4.85</v>
      </c>
      <c r="S106" s="43"/>
      <c r="T106" s="41">
        <v>3.5</v>
      </c>
      <c r="U106" s="41">
        <v>3.5</v>
      </c>
      <c r="V106" s="41">
        <v>1.6</v>
      </c>
      <c r="W106" s="42">
        <f t="shared" si="18"/>
        <v>5.1</v>
      </c>
      <c r="X106" s="43"/>
      <c r="Y106" s="44">
        <f t="shared" si="19"/>
        <v>14.1</v>
      </c>
      <c r="Z106" s="51"/>
    </row>
    <row r="107" spans="2:26" ht="13.5">
      <c r="B107" s="45"/>
      <c r="C107" s="46"/>
      <c r="D107" s="46"/>
      <c r="E107" s="47"/>
      <c r="F107" s="48"/>
      <c r="G107" s="49"/>
      <c r="H107" s="50"/>
      <c r="I107" s="40" t="s">
        <v>21</v>
      </c>
      <c r="J107" s="41">
        <v>2.9</v>
      </c>
      <c r="K107" s="41">
        <v>3</v>
      </c>
      <c r="L107" s="41">
        <v>1.1</v>
      </c>
      <c r="M107" s="42">
        <f t="shared" si="16"/>
        <v>4.050000000000001</v>
      </c>
      <c r="N107" s="3"/>
      <c r="O107" s="41">
        <v>3</v>
      </c>
      <c r="P107" s="41">
        <v>2.8</v>
      </c>
      <c r="Q107" s="41">
        <v>1.1</v>
      </c>
      <c r="R107" s="42">
        <f t="shared" si="17"/>
        <v>4</v>
      </c>
      <c r="S107" s="43"/>
      <c r="T107" s="41">
        <v>2.8</v>
      </c>
      <c r="U107" s="41">
        <v>2.7</v>
      </c>
      <c r="V107" s="41">
        <v>1.4</v>
      </c>
      <c r="W107" s="42">
        <f t="shared" si="18"/>
        <v>4.15</v>
      </c>
      <c r="X107" s="43"/>
      <c r="Y107" s="44">
        <f t="shared" si="19"/>
        <v>12.200000000000001</v>
      </c>
      <c r="Z107" s="51"/>
    </row>
    <row r="108" spans="2:26" ht="15">
      <c r="B108" s="35"/>
      <c r="C108" s="112" t="s">
        <v>189</v>
      </c>
      <c r="D108" s="112" t="s">
        <v>42</v>
      </c>
      <c r="E108"/>
      <c r="F108" s="37">
        <f>SUM(Y108:Y109)</f>
        <v>0</v>
      </c>
      <c r="G108" s="38">
        <f>RANK(F108,F$78:F$131)</f>
        <v>23</v>
      </c>
      <c r="H108" s="39"/>
      <c r="I108" s="40" t="s">
        <v>20</v>
      </c>
      <c r="J108" s="41"/>
      <c r="K108" s="41"/>
      <c r="L108" s="41"/>
      <c r="M108" s="42">
        <f t="shared" si="16"/>
        <v>0</v>
      </c>
      <c r="N108"/>
      <c r="O108" s="41"/>
      <c r="P108" s="41"/>
      <c r="Q108" s="41"/>
      <c r="R108" s="42">
        <f t="shared" si="17"/>
        <v>0</v>
      </c>
      <c r="S108" s="43"/>
      <c r="T108" s="41"/>
      <c r="U108" s="41"/>
      <c r="V108" s="41"/>
      <c r="W108" s="42">
        <f t="shared" si="18"/>
        <v>0</v>
      </c>
      <c r="X108" s="43"/>
      <c r="Y108" s="44">
        <f t="shared" si="19"/>
        <v>0</v>
      </c>
      <c r="Z108" s="51"/>
    </row>
    <row r="109" spans="2:26" ht="13.5">
      <c r="B109" s="45"/>
      <c r="C109" s="46"/>
      <c r="D109" s="46"/>
      <c r="E109" s="47"/>
      <c r="F109" s="48"/>
      <c r="G109" s="49"/>
      <c r="H109" s="50"/>
      <c r="I109" s="40" t="s">
        <v>21</v>
      </c>
      <c r="J109" s="41"/>
      <c r="K109" s="41"/>
      <c r="L109" s="41"/>
      <c r="M109" s="42">
        <f t="shared" si="16"/>
        <v>0</v>
      </c>
      <c r="N109"/>
      <c r="O109" s="41"/>
      <c r="P109" s="41"/>
      <c r="Q109" s="41"/>
      <c r="R109" s="42">
        <f t="shared" si="17"/>
        <v>0</v>
      </c>
      <c r="S109" s="43"/>
      <c r="T109" s="41"/>
      <c r="U109" s="41"/>
      <c r="V109" s="41"/>
      <c r="W109" s="42">
        <f t="shared" si="18"/>
        <v>0</v>
      </c>
      <c r="X109" s="43"/>
      <c r="Y109" s="44">
        <f t="shared" si="19"/>
        <v>0</v>
      </c>
      <c r="Z109" s="51"/>
    </row>
    <row r="110" spans="2:26" ht="13.5">
      <c r="B110" s="52"/>
      <c r="C110" s="53" t="s">
        <v>190</v>
      </c>
      <c r="D110" s="53" t="s">
        <v>33</v>
      </c>
      <c r="E110"/>
      <c r="F110" s="54">
        <f>SUM(Y110:Y111)</f>
        <v>29.55</v>
      </c>
      <c r="G110" s="55">
        <f>RANK(F110,F$78:F$131)</f>
        <v>7</v>
      </c>
      <c r="H110" s="39"/>
      <c r="I110" s="56" t="s">
        <v>20</v>
      </c>
      <c r="J110" s="57">
        <v>2.9</v>
      </c>
      <c r="K110" s="57">
        <v>3</v>
      </c>
      <c r="L110" s="57">
        <v>1.6</v>
      </c>
      <c r="M110" s="58">
        <f t="shared" si="16"/>
        <v>4.550000000000001</v>
      </c>
      <c r="N110"/>
      <c r="O110" s="57">
        <v>3.6</v>
      </c>
      <c r="P110" s="57">
        <v>3.6</v>
      </c>
      <c r="Q110" s="57">
        <v>1.8</v>
      </c>
      <c r="R110" s="58">
        <f t="shared" si="17"/>
        <v>5.4</v>
      </c>
      <c r="S110" s="43"/>
      <c r="T110" s="57">
        <v>3.6</v>
      </c>
      <c r="U110" s="57">
        <v>3.5</v>
      </c>
      <c r="V110" s="57">
        <v>1.6</v>
      </c>
      <c r="W110" s="58">
        <f t="shared" si="18"/>
        <v>5.15</v>
      </c>
      <c r="X110" s="43"/>
      <c r="Y110" s="59">
        <f t="shared" si="19"/>
        <v>15.100000000000001</v>
      </c>
      <c r="Z110" s="51"/>
    </row>
    <row r="111" spans="2:26" ht="13.5">
      <c r="B111" s="45"/>
      <c r="C111" s="46"/>
      <c r="D111" s="46"/>
      <c r="E111" s="47"/>
      <c r="F111" s="48"/>
      <c r="G111" s="49"/>
      <c r="H111" s="50"/>
      <c r="I111" s="56" t="s">
        <v>21</v>
      </c>
      <c r="J111" s="57">
        <v>3.4</v>
      </c>
      <c r="K111" s="57">
        <v>3.4</v>
      </c>
      <c r="L111" s="57">
        <v>1.4</v>
      </c>
      <c r="M111" s="58">
        <f t="shared" si="16"/>
        <v>4.8</v>
      </c>
      <c r="N111"/>
      <c r="O111" s="57">
        <v>3.3</v>
      </c>
      <c r="P111" s="57">
        <v>3.3</v>
      </c>
      <c r="Q111" s="57">
        <v>1.8</v>
      </c>
      <c r="R111" s="58">
        <f t="shared" si="17"/>
        <v>5.1</v>
      </c>
      <c r="S111" s="43"/>
      <c r="T111" s="57">
        <v>3</v>
      </c>
      <c r="U111" s="57">
        <v>2.9</v>
      </c>
      <c r="V111" s="57">
        <v>1.6</v>
      </c>
      <c r="W111" s="58">
        <f t="shared" si="18"/>
        <v>4.550000000000001</v>
      </c>
      <c r="X111" s="43"/>
      <c r="Y111" s="59">
        <f t="shared" si="19"/>
        <v>14.45</v>
      </c>
      <c r="Z111" s="51"/>
    </row>
    <row r="112" spans="2:26" ht="13.5">
      <c r="B112" s="52"/>
      <c r="C112" s="53" t="s">
        <v>191</v>
      </c>
      <c r="D112" s="53" t="s">
        <v>33</v>
      </c>
      <c r="E112"/>
      <c r="F112" s="54">
        <f>SUM(Y112:Y113)</f>
        <v>29.700000000000003</v>
      </c>
      <c r="G112" s="55">
        <f>RANK(F112,F$78:F$131)</f>
        <v>6</v>
      </c>
      <c r="H112" s="39"/>
      <c r="I112" s="56" t="s">
        <v>20</v>
      </c>
      <c r="J112" s="57">
        <v>3.6</v>
      </c>
      <c r="K112" s="57">
        <v>3.6</v>
      </c>
      <c r="L112" s="57">
        <v>1.3</v>
      </c>
      <c r="M112" s="58">
        <f t="shared" si="16"/>
        <v>4.9</v>
      </c>
      <c r="N112" s="3"/>
      <c r="O112" s="57">
        <v>3.5</v>
      </c>
      <c r="P112" s="57">
        <v>3.5</v>
      </c>
      <c r="Q112" s="57">
        <v>1.5</v>
      </c>
      <c r="R112" s="58">
        <f t="shared" si="17"/>
        <v>5</v>
      </c>
      <c r="S112" s="43"/>
      <c r="T112" s="57">
        <v>3.3</v>
      </c>
      <c r="U112" s="57">
        <v>3.1</v>
      </c>
      <c r="V112" s="57">
        <v>1.8</v>
      </c>
      <c r="W112" s="58">
        <f t="shared" si="18"/>
        <v>5</v>
      </c>
      <c r="X112" s="43"/>
      <c r="Y112" s="59">
        <f t="shared" si="19"/>
        <v>14.9</v>
      </c>
      <c r="Z112" s="51"/>
    </row>
    <row r="113" spans="2:26" ht="13.5">
      <c r="B113" s="45"/>
      <c r="C113" s="46"/>
      <c r="D113" s="46"/>
      <c r="E113" s="47"/>
      <c r="F113" s="48"/>
      <c r="G113" s="49"/>
      <c r="H113" s="50"/>
      <c r="I113" s="56" t="s">
        <v>21</v>
      </c>
      <c r="J113" s="57">
        <v>3.7</v>
      </c>
      <c r="K113" s="57">
        <v>3.7</v>
      </c>
      <c r="L113" s="57">
        <v>1.5</v>
      </c>
      <c r="M113" s="58">
        <f t="shared" si="16"/>
        <v>5.2</v>
      </c>
      <c r="N113" s="3"/>
      <c r="O113" s="57">
        <v>3.2</v>
      </c>
      <c r="P113" s="57">
        <v>3.2</v>
      </c>
      <c r="Q113" s="57">
        <v>1.6</v>
      </c>
      <c r="R113" s="58">
        <f t="shared" si="17"/>
        <v>4.800000000000001</v>
      </c>
      <c r="S113" s="43"/>
      <c r="T113" s="57">
        <v>3.2</v>
      </c>
      <c r="U113" s="57">
        <v>3.2</v>
      </c>
      <c r="V113" s="57">
        <v>1.6</v>
      </c>
      <c r="W113" s="58">
        <f t="shared" si="18"/>
        <v>4.800000000000001</v>
      </c>
      <c r="X113" s="43"/>
      <c r="Y113" s="59">
        <f t="shared" si="19"/>
        <v>14.8</v>
      </c>
      <c r="Z113" s="51"/>
    </row>
    <row r="114" spans="2:26" ht="13.5">
      <c r="B114" s="52"/>
      <c r="C114" s="53" t="s">
        <v>192</v>
      </c>
      <c r="D114" s="53" t="s">
        <v>33</v>
      </c>
      <c r="E114"/>
      <c r="F114" s="54">
        <f>SUM(Y114:Y115)</f>
        <v>0</v>
      </c>
      <c r="G114" s="55">
        <f>RANK(F114,F$78:F$131)</f>
        <v>23</v>
      </c>
      <c r="H114" s="39"/>
      <c r="I114" s="56" t="s">
        <v>20</v>
      </c>
      <c r="J114" s="57"/>
      <c r="K114" s="57"/>
      <c r="L114" s="57"/>
      <c r="M114" s="58">
        <f t="shared" si="16"/>
        <v>0</v>
      </c>
      <c r="N114" s="3"/>
      <c r="O114" s="57"/>
      <c r="P114" s="57"/>
      <c r="Q114" s="57"/>
      <c r="R114" s="58">
        <f t="shared" si="17"/>
        <v>0</v>
      </c>
      <c r="S114" s="43"/>
      <c r="T114" s="57"/>
      <c r="U114" s="57"/>
      <c r="V114" s="57"/>
      <c r="W114" s="58">
        <f t="shared" si="18"/>
        <v>0</v>
      </c>
      <c r="X114" s="43"/>
      <c r="Y114" s="59">
        <f t="shared" si="19"/>
        <v>0</v>
      </c>
      <c r="Z114" s="51"/>
    </row>
    <row r="115" spans="2:26" ht="13.5">
      <c r="B115" s="45"/>
      <c r="C115" s="46"/>
      <c r="D115" s="46"/>
      <c r="E115" s="47"/>
      <c r="F115" s="48"/>
      <c r="G115" s="49"/>
      <c r="H115" s="50"/>
      <c r="I115" s="56" t="s">
        <v>21</v>
      </c>
      <c r="J115" s="57"/>
      <c r="K115" s="57"/>
      <c r="L115" s="57"/>
      <c r="M115" s="58">
        <f t="shared" si="16"/>
        <v>0</v>
      </c>
      <c r="N115" s="3"/>
      <c r="O115" s="57"/>
      <c r="P115" s="57"/>
      <c r="Q115" s="57"/>
      <c r="R115" s="58">
        <f t="shared" si="17"/>
        <v>0</v>
      </c>
      <c r="S115" s="43"/>
      <c r="T115" s="57"/>
      <c r="U115" s="57"/>
      <c r="V115" s="57"/>
      <c r="W115" s="58">
        <f t="shared" si="18"/>
        <v>0</v>
      </c>
      <c r="X115" s="43"/>
      <c r="Y115" s="59">
        <f t="shared" si="19"/>
        <v>0</v>
      </c>
      <c r="Z115" s="51"/>
    </row>
    <row r="116" spans="2:26" ht="13.5">
      <c r="B116" s="52"/>
      <c r="C116" s="53" t="s">
        <v>193</v>
      </c>
      <c r="D116" s="53" t="s">
        <v>33</v>
      </c>
      <c r="E116"/>
      <c r="F116" s="54">
        <f>SUM(Y116:Y117)</f>
        <v>29</v>
      </c>
      <c r="G116" s="55">
        <f>RANK(F116,F$78:F$131)</f>
        <v>8</v>
      </c>
      <c r="H116" s="39"/>
      <c r="I116" s="56" t="s">
        <v>20</v>
      </c>
      <c r="J116" s="57">
        <v>3.2</v>
      </c>
      <c r="K116" s="57">
        <v>3.2</v>
      </c>
      <c r="L116" s="57">
        <v>1.3</v>
      </c>
      <c r="M116" s="58">
        <f t="shared" si="16"/>
        <v>4.5</v>
      </c>
      <c r="O116" s="57">
        <v>3.2</v>
      </c>
      <c r="P116" s="57">
        <v>3.4</v>
      </c>
      <c r="Q116" s="57">
        <v>1.5</v>
      </c>
      <c r="R116" s="58">
        <f t="shared" si="17"/>
        <v>4.8</v>
      </c>
      <c r="S116" s="43"/>
      <c r="T116" s="57">
        <v>3.7</v>
      </c>
      <c r="U116" s="57">
        <v>3.5</v>
      </c>
      <c r="V116" s="57">
        <v>1.6</v>
      </c>
      <c r="W116" s="58">
        <f t="shared" si="18"/>
        <v>5.2</v>
      </c>
      <c r="X116" s="43"/>
      <c r="Y116" s="59">
        <f t="shared" si="19"/>
        <v>14.5</v>
      </c>
      <c r="Z116" s="51"/>
    </row>
    <row r="117" spans="2:26" ht="13.5">
      <c r="B117" s="45"/>
      <c r="C117" s="46"/>
      <c r="D117" s="46"/>
      <c r="E117" s="47"/>
      <c r="F117" s="48"/>
      <c r="G117" s="49"/>
      <c r="H117" s="50"/>
      <c r="I117" s="56" t="s">
        <v>21</v>
      </c>
      <c r="J117" s="57">
        <v>3.1</v>
      </c>
      <c r="K117" s="57">
        <v>3.1</v>
      </c>
      <c r="L117" s="57">
        <v>1.3</v>
      </c>
      <c r="M117" s="58">
        <f t="shared" si="16"/>
        <v>4.4</v>
      </c>
      <c r="O117" s="57">
        <v>3.4</v>
      </c>
      <c r="P117" s="57">
        <v>3.5</v>
      </c>
      <c r="Q117" s="57">
        <v>1.4</v>
      </c>
      <c r="R117" s="58">
        <f t="shared" si="17"/>
        <v>4.85</v>
      </c>
      <c r="S117" s="43"/>
      <c r="T117" s="57">
        <v>3.3</v>
      </c>
      <c r="U117" s="57">
        <v>3.2</v>
      </c>
      <c r="V117" s="57">
        <v>2</v>
      </c>
      <c r="W117" s="58">
        <f t="shared" si="18"/>
        <v>5.25</v>
      </c>
      <c r="X117" s="43"/>
      <c r="Y117" s="59">
        <f t="shared" si="19"/>
        <v>14.5</v>
      </c>
      <c r="Z117" s="51"/>
    </row>
    <row r="118" spans="2:26" ht="15">
      <c r="B118" s="35"/>
      <c r="C118" s="36" t="s">
        <v>194</v>
      </c>
      <c r="D118" s="36" t="s">
        <v>152</v>
      </c>
      <c r="E118"/>
      <c r="F118" s="37">
        <f>SUM(Y118:Y119)</f>
        <v>25.8</v>
      </c>
      <c r="G118" s="38">
        <f>RANK(F118,F$78:F$131)</f>
        <v>15</v>
      </c>
      <c r="H118" s="39"/>
      <c r="I118" s="40" t="s">
        <v>20</v>
      </c>
      <c r="J118" s="41">
        <v>3.6</v>
      </c>
      <c r="K118" s="41">
        <v>3.5</v>
      </c>
      <c r="L118" s="41">
        <v>1.3</v>
      </c>
      <c r="M118" s="42">
        <f t="shared" si="16"/>
        <v>4.85</v>
      </c>
      <c r="O118" s="41">
        <v>3.6</v>
      </c>
      <c r="P118" s="41">
        <v>3.8</v>
      </c>
      <c r="Q118" s="41">
        <v>1.5</v>
      </c>
      <c r="R118" s="42">
        <f t="shared" si="17"/>
        <v>5.2</v>
      </c>
      <c r="S118" s="43"/>
      <c r="T118" s="41">
        <v>3.7</v>
      </c>
      <c r="U118" s="41">
        <v>3.8</v>
      </c>
      <c r="V118" s="41">
        <v>1.9</v>
      </c>
      <c r="W118" s="42">
        <f t="shared" si="18"/>
        <v>5.65</v>
      </c>
      <c r="X118" s="43"/>
      <c r="Y118" s="44">
        <f t="shared" si="19"/>
        <v>15.700000000000001</v>
      </c>
      <c r="Z118" s="51"/>
    </row>
    <row r="119" spans="2:26" ht="13.5">
      <c r="B119" s="45"/>
      <c r="C119" s="46"/>
      <c r="D119" s="46"/>
      <c r="E119" s="47"/>
      <c r="F119" s="48"/>
      <c r="G119" s="49"/>
      <c r="H119" s="50"/>
      <c r="I119" s="40" t="s">
        <v>21</v>
      </c>
      <c r="J119" s="41">
        <v>0</v>
      </c>
      <c r="K119" s="41">
        <v>0</v>
      </c>
      <c r="L119" s="41">
        <v>0</v>
      </c>
      <c r="M119" s="42">
        <f t="shared" si="16"/>
        <v>0</v>
      </c>
      <c r="O119" s="41">
        <v>3.5</v>
      </c>
      <c r="P119" s="41">
        <v>3.5</v>
      </c>
      <c r="Q119" s="41">
        <v>1.6</v>
      </c>
      <c r="R119" s="42">
        <f t="shared" si="17"/>
        <v>5.1</v>
      </c>
      <c r="S119" s="43"/>
      <c r="T119" s="41">
        <v>3</v>
      </c>
      <c r="U119" s="41">
        <v>3</v>
      </c>
      <c r="V119" s="41">
        <v>2</v>
      </c>
      <c r="W119" s="42">
        <f t="shared" si="18"/>
        <v>5</v>
      </c>
      <c r="X119" s="43"/>
      <c r="Y119" s="44">
        <f t="shared" si="19"/>
        <v>10.1</v>
      </c>
      <c r="Z119" s="51"/>
    </row>
    <row r="120" spans="2:26" ht="13.5">
      <c r="B120" s="35"/>
      <c r="C120" s="36" t="s">
        <v>195</v>
      </c>
      <c r="D120" s="36" t="s">
        <v>152</v>
      </c>
      <c r="E120"/>
      <c r="F120" s="37">
        <f>SUM(Y120:Y121)</f>
        <v>32.45</v>
      </c>
      <c r="G120" s="38">
        <f>RANK(F120,F$78:F$131)</f>
        <v>3</v>
      </c>
      <c r="H120" s="39"/>
      <c r="I120" s="40" t="s">
        <v>20</v>
      </c>
      <c r="J120" s="41">
        <v>3.6</v>
      </c>
      <c r="K120" s="41">
        <v>3.6</v>
      </c>
      <c r="L120" s="41">
        <v>1.5</v>
      </c>
      <c r="M120" s="42">
        <f t="shared" si="16"/>
        <v>5.1</v>
      </c>
      <c r="O120" s="41">
        <v>3.6</v>
      </c>
      <c r="P120" s="41">
        <v>3.6</v>
      </c>
      <c r="Q120" s="41">
        <v>1.8</v>
      </c>
      <c r="R120" s="42">
        <f t="shared" si="17"/>
        <v>5.4</v>
      </c>
      <c r="S120" s="43"/>
      <c r="T120" s="41">
        <v>3.7</v>
      </c>
      <c r="U120" s="41">
        <v>3.8</v>
      </c>
      <c r="V120" s="41">
        <v>2.2</v>
      </c>
      <c r="W120" s="42">
        <f t="shared" si="18"/>
        <v>5.95</v>
      </c>
      <c r="X120" s="43"/>
      <c r="Y120" s="44">
        <f t="shared" si="19"/>
        <v>16.450000000000003</v>
      </c>
      <c r="Z120" s="51"/>
    </row>
    <row r="121" spans="2:26" ht="13.5">
      <c r="B121" s="45"/>
      <c r="C121" s="46"/>
      <c r="D121" s="46"/>
      <c r="E121" s="47"/>
      <c r="F121" s="48"/>
      <c r="G121" s="49"/>
      <c r="H121" s="50"/>
      <c r="I121" s="40" t="s">
        <v>21</v>
      </c>
      <c r="J121" s="41">
        <v>3.2</v>
      </c>
      <c r="K121" s="41">
        <v>3.2</v>
      </c>
      <c r="L121" s="41">
        <v>1.8</v>
      </c>
      <c r="M121" s="42">
        <f t="shared" si="16"/>
        <v>5</v>
      </c>
      <c r="O121" s="41">
        <v>3.3</v>
      </c>
      <c r="P121" s="41">
        <v>3.3</v>
      </c>
      <c r="Q121" s="41">
        <v>1.9</v>
      </c>
      <c r="R121" s="42">
        <f t="shared" si="17"/>
        <v>5.199999999999999</v>
      </c>
      <c r="S121" s="43"/>
      <c r="T121" s="41">
        <v>3.8</v>
      </c>
      <c r="U121" s="41">
        <v>3.8</v>
      </c>
      <c r="V121" s="41">
        <v>2</v>
      </c>
      <c r="W121" s="42">
        <f t="shared" si="18"/>
        <v>5.8</v>
      </c>
      <c r="X121" s="43"/>
      <c r="Y121" s="44">
        <f t="shared" si="19"/>
        <v>16</v>
      </c>
      <c r="Z121" s="51"/>
    </row>
    <row r="122" spans="2:26" ht="13.5">
      <c r="B122" s="52"/>
      <c r="C122" s="53" t="s">
        <v>196</v>
      </c>
      <c r="D122" s="53" t="s">
        <v>33</v>
      </c>
      <c r="E122"/>
      <c r="F122" s="54">
        <f>SUM(Y122:Y123)</f>
        <v>34.8</v>
      </c>
      <c r="G122" s="55">
        <f>RANK(F122,F$78:F$131)</f>
        <v>2</v>
      </c>
      <c r="H122" s="39"/>
      <c r="I122" s="56" t="s">
        <v>20</v>
      </c>
      <c r="J122" s="57">
        <v>3.5</v>
      </c>
      <c r="K122" s="57">
        <v>3.7</v>
      </c>
      <c r="L122" s="57">
        <v>2.2</v>
      </c>
      <c r="M122" s="58">
        <f t="shared" si="16"/>
        <v>5.800000000000001</v>
      </c>
      <c r="O122" s="57">
        <v>3.7</v>
      </c>
      <c r="P122" s="57">
        <v>3.4</v>
      </c>
      <c r="Q122" s="57">
        <v>2.8</v>
      </c>
      <c r="R122" s="58">
        <f t="shared" si="17"/>
        <v>6.35</v>
      </c>
      <c r="S122" s="43"/>
      <c r="T122" s="57">
        <v>3.5</v>
      </c>
      <c r="U122" s="57">
        <v>3.5</v>
      </c>
      <c r="V122" s="57">
        <v>2.4</v>
      </c>
      <c r="W122" s="58">
        <f t="shared" si="18"/>
        <v>5.9</v>
      </c>
      <c r="X122" s="43"/>
      <c r="Y122" s="59">
        <f t="shared" si="19"/>
        <v>18.05</v>
      </c>
      <c r="Z122" s="51"/>
    </row>
    <row r="123" spans="2:26" ht="13.5">
      <c r="B123" s="45"/>
      <c r="C123" s="46"/>
      <c r="D123" s="46"/>
      <c r="E123" s="47"/>
      <c r="F123" s="48"/>
      <c r="G123" s="49"/>
      <c r="H123" s="50"/>
      <c r="I123" s="56" t="s">
        <v>21</v>
      </c>
      <c r="J123" s="57">
        <v>3.4</v>
      </c>
      <c r="K123" s="57">
        <v>3.3</v>
      </c>
      <c r="L123" s="57">
        <v>1.8</v>
      </c>
      <c r="M123" s="58">
        <f t="shared" si="16"/>
        <v>5.1499999999999995</v>
      </c>
      <c r="O123" s="57">
        <v>3.6</v>
      </c>
      <c r="P123" s="57">
        <v>3.6</v>
      </c>
      <c r="Q123" s="57">
        <v>2</v>
      </c>
      <c r="R123" s="58">
        <f t="shared" si="17"/>
        <v>5.6</v>
      </c>
      <c r="S123" s="43"/>
      <c r="T123" s="57">
        <v>3.4</v>
      </c>
      <c r="U123" s="57">
        <v>3.4</v>
      </c>
      <c r="V123" s="57">
        <v>2.6</v>
      </c>
      <c r="W123" s="58">
        <f t="shared" si="18"/>
        <v>6</v>
      </c>
      <c r="X123" s="43"/>
      <c r="Y123" s="59">
        <f t="shared" si="19"/>
        <v>16.75</v>
      </c>
      <c r="Z123" s="51"/>
    </row>
    <row r="124" spans="2:26" ht="13.5">
      <c r="B124" s="52"/>
      <c r="C124" s="53" t="s">
        <v>197</v>
      </c>
      <c r="D124" s="53" t="s">
        <v>33</v>
      </c>
      <c r="E124"/>
      <c r="F124" s="54">
        <f>SUM(Y124:Y125)</f>
        <v>0</v>
      </c>
      <c r="G124" s="55">
        <f>RANK(F124,F$78:F$131)</f>
        <v>23</v>
      </c>
      <c r="H124" s="39"/>
      <c r="I124" s="56" t="s">
        <v>20</v>
      </c>
      <c r="J124" s="57"/>
      <c r="K124" s="57"/>
      <c r="L124" s="57"/>
      <c r="M124" s="58">
        <f t="shared" si="16"/>
        <v>0</v>
      </c>
      <c r="O124" s="57"/>
      <c r="P124" s="57"/>
      <c r="Q124" s="57"/>
      <c r="R124" s="58">
        <f t="shared" si="17"/>
        <v>0</v>
      </c>
      <c r="S124" s="43"/>
      <c r="T124" s="57"/>
      <c r="U124" s="57"/>
      <c r="V124" s="57"/>
      <c r="W124" s="58">
        <f t="shared" si="18"/>
        <v>0</v>
      </c>
      <c r="X124" s="43"/>
      <c r="Y124" s="59">
        <f t="shared" si="19"/>
        <v>0</v>
      </c>
      <c r="Z124" s="51"/>
    </row>
    <row r="125" spans="2:26" ht="13.5">
      <c r="B125" s="45"/>
      <c r="C125" s="46"/>
      <c r="D125" s="46"/>
      <c r="E125" s="47"/>
      <c r="F125" s="48"/>
      <c r="G125" s="49"/>
      <c r="H125" s="50"/>
      <c r="I125" s="56" t="s">
        <v>21</v>
      </c>
      <c r="J125" s="57"/>
      <c r="K125" s="57"/>
      <c r="L125" s="57"/>
      <c r="M125" s="58">
        <f t="shared" si="16"/>
        <v>0</v>
      </c>
      <c r="O125" s="57"/>
      <c r="P125" s="57"/>
      <c r="Q125" s="57"/>
      <c r="R125" s="58">
        <f t="shared" si="17"/>
        <v>0</v>
      </c>
      <c r="S125" s="43"/>
      <c r="T125" s="57"/>
      <c r="U125" s="57"/>
      <c r="V125" s="57"/>
      <c r="W125" s="58">
        <f t="shared" si="18"/>
        <v>0</v>
      </c>
      <c r="X125" s="43"/>
      <c r="Y125" s="59">
        <f t="shared" si="19"/>
        <v>0</v>
      </c>
      <c r="Z125" s="51"/>
    </row>
    <row r="126" spans="2:26" ht="13.5">
      <c r="B126" s="52"/>
      <c r="C126" s="53" t="s">
        <v>198</v>
      </c>
      <c r="D126" s="53" t="s">
        <v>33</v>
      </c>
      <c r="E126"/>
      <c r="F126" s="54">
        <f>SUM(Y126:Y127)</f>
        <v>23.15</v>
      </c>
      <c r="G126" s="55">
        <f>RANK(F126,F$78:F$131)</f>
        <v>19</v>
      </c>
      <c r="H126" s="39"/>
      <c r="I126" s="56" t="s">
        <v>20</v>
      </c>
      <c r="J126" s="57">
        <v>3.7</v>
      </c>
      <c r="K126" s="57">
        <v>3.8</v>
      </c>
      <c r="L126" s="57">
        <v>1.1</v>
      </c>
      <c r="M126" s="58">
        <f t="shared" si="16"/>
        <v>4.85</v>
      </c>
      <c r="O126" s="57">
        <v>3.4</v>
      </c>
      <c r="P126" s="57">
        <v>3.4</v>
      </c>
      <c r="Q126" s="57">
        <v>1.3</v>
      </c>
      <c r="R126" s="58">
        <f t="shared" si="17"/>
        <v>4.7</v>
      </c>
      <c r="S126" s="43"/>
      <c r="T126" s="57">
        <v>0</v>
      </c>
      <c r="U126" s="57">
        <v>0</v>
      </c>
      <c r="V126" s="57">
        <v>0</v>
      </c>
      <c r="W126" s="58">
        <f t="shared" si="18"/>
        <v>0</v>
      </c>
      <c r="X126" s="43"/>
      <c r="Y126" s="59">
        <f t="shared" si="19"/>
        <v>9.55</v>
      </c>
      <c r="Z126" s="51"/>
    </row>
    <row r="127" spans="2:26" ht="13.5">
      <c r="B127" s="45"/>
      <c r="C127" s="46"/>
      <c r="D127" s="46"/>
      <c r="E127" s="47"/>
      <c r="F127" s="48"/>
      <c r="G127" s="49"/>
      <c r="H127" s="50"/>
      <c r="I127" s="56" t="s">
        <v>21</v>
      </c>
      <c r="J127" s="57">
        <v>3.3</v>
      </c>
      <c r="K127" s="57">
        <v>3.4</v>
      </c>
      <c r="L127" s="57">
        <v>1.1</v>
      </c>
      <c r="M127" s="58">
        <f t="shared" si="16"/>
        <v>4.449999999999999</v>
      </c>
      <c r="O127" s="57">
        <v>3.3</v>
      </c>
      <c r="P127" s="57">
        <v>3.4</v>
      </c>
      <c r="Q127" s="57">
        <v>1.2</v>
      </c>
      <c r="R127" s="58">
        <f t="shared" si="17"/>
        <v>4.55</v>
      </c>
      <c r="S127" s="43"/>
      <c r="T127" s="57">
        <v>3.3</v>
      </c>
      <c r="U127" s="57">
        <v>3.3</v>
      </c>
      <c r="V127" s="57">
        <v>1.3</v>
      </c>
      <c r="W127" s="58">
        <f t="shared" si="18"/>
        <v>4.6</v>
      </c>
      <c r="X127" s="43"/>
      <c r="Y127" s="59">
        <f t="shared" si="19"/>
        <v>13.599999999999998</v>
      </c>
      <c r="Z127" s="51"/>
    </row>
    <row r="128" spans="2:26" ht="13.5">
      <c r="B128" s="52"/>
      <c r="C128" s="53" t="s">
        <v>199</v>
      </c>
      <c r="D128" s="53" t="s">
        <v>33</v>
      </c>
      <c r="E128"/>
      <c r="F128" s="54">
        <f>SUM(Y128:Y129)</f>
        <v>28.400000000000002</v>
      </c>
      <c r="G128" s="55">
        <f>RANK(F128,F$78:F$131)</f>
        <v>9</v>
      </c>
      <c r="H128" s="39"/>
      <c r="I128" s="56" t="s">
        <v>20</v>
      </c>
      <c r="J128" s="57">
        <v>3.3</v>
      </c>
      <c r="K128" s="57">
        <v>3.4</v>
      </c>
      <c r="L128" s="57">
        <v>1.3</v>
      </c>
      <c r="M128" s="58">
        <f t="shared" si="16"/>
        <v>4.6499999999999995</v>
      </c>
      <c r="O128" s="57">
        <v>3.7</v>
      </c>
      <c r="P128" s="57">
        <v>3.6</v>
      </c>
      <c r="Q128" s="57">
        <v>1.5</v>
      </c>
      <c r="R128" s="58">
        <f t="shared" si="17"/>
        <v>5.15</v>
      </c>
      <c r="S128" s="43"/>
      <c r="T128" s="57">
        <v>3.5</v>
      </c>
      <c r="U128" s="57">
        <v>3.4</v>
      </c>
      <c r="V128" s="57">
        <v>1.6</v>
      </c>
      <c r="W128" s="58">
        <f t="shared" si="18"/>
        <v>5.050000000000001</v>
      </c>
      <c r="X128" s="43"/>
      <c r="Y128" s="59">
        <f t="shared" si="19"/>
        <v>14.850000000000001</v>
      </c>
      <c r="Z128" s="51"/>
    </row>
    <row r="129" spans="2:26" ht="13.5">
      <c r="B129" s="45"/>
      <c r="C129" s="46"/>
      <c r="D129" s="46"/>
      <c r="E129" s="47"/>
      <c r="F129" s="48"/>
      <c r="G129" s="49"/>
      <c r="H129" s="50"/>
      <c r="I129" s="56" t="s">
        <v>21</v>
      </c>
      <c r="J129" s="57">
        <v>3</v>
      </c>
      <c r="K129" s="57">
        <v>3</v>
      </c>
      <c r="L129" s="57">
        <v>1.4</v>
      </c>
      <c r="M129" s="58">
        <f t="shared" si="16"/>
        <v>4.4</v>
      </c>
      <c r="O129" s="57">
        <v>3</v>
      </c>
      <c r="P129" s="57">
        <v>3.1</v>
      </c>
      <c r="Q129" s="57">
        <v>1.6</v>
      </c>
      <c r="R129" s="58">
        <f t="shared" si="17"/>
        <v>4.65</v>
      </c>
      <c r="S129" s="43"/>
      <c r="T129" s="57">
        <v>3.4</v>
      </c>
      <c r="U129" s="57">
        <v>3.4</v>
      </c>
      <c r="V129" s="57">
        <v>1.1</v>
      </c>
      <c r="W129" s="58">
        <f t="shared" si="18"/>
        <v>4.5</v>
      </c>
      <c r="X129" s="43"/>
      <c r="Y129" s="59">
        <f t="shared" si="19"/>
        <v>13.55</v>
      </c>
      <c r="Z129" s="51"/>
    </row>
    <row r="130" spans="2:26" ht="15">
      <c r="B130" s="35"/>
      <c r="C130" s="62" t="s">
        <v>200</v>
      </c>
      <c r="D130" s="63" t="s">
        <v>31</v>
      </c>
      <c r="E130"/>
      <c r="F130" s="37">
        <f>SUM(Y130:Y131)</f>
        <v>35.65</v>
      </c>
      <c r="G130" s="38">
        <f>RANK(F130,F$78:F$131)</f>
        <v>1</v>
      </c>
      <c r="H130" s="39"/>
      <c r="I130" s="40" t="s">
        <v>20</v>
      </c>
      <c r="J130" s="41">
        <v>3.8</v>
      </c>
      <c r="K130" s="41">
        <v>3.8</v>
      </c>
      <c r="L130" s="41">
        <v>2.2</v>
      </c>
      <c r="M130" s="42">
        <f t="shared" si="16"/>
        <v>6</v>
      </c>
      <c r="O130" s="41">
        <v>3.9</v>
      </c>
      <c r="P130" s="41">
        <v>3.8</v>
      </c>
      <c r="Q130" s="41">
        <v>2.2</v>
      </c>
      <c r="R130" s="42">
        <f t="shared" si="17"/>
        <v>6.05</v>
      </c>
      <c r="S130" s="43"/>
      <c r="T130" s="41">
        <v>3.9</v>
      </c>
      <c r="U130" s="41">
        <v>3.9</v>
      </c>
      <c r="V130" s="41">
        <v>2.8</v>
      </c>
      <c r="W130" s="42">
        <f t="shared" si="18"/>
        <v>6.699999999999999</v>
      </c>
      <c r="X130" s="43"/>
      <c r="Y130" s="44">
        <f t="shared" si="19"/>
        <v>18.75</v>
      </c>
      <c r="Z130" s="51"/>
    </row>
    <row r="131" spans="2:26" ht="15">
      <c r="B131" s="64"/>
      <c r="C131" s="65"/>
      <c r="D131" s="66"/>
      <c r="E131" s="47"/>
      <c r="F131" s="67"/>
      <c r="G131" s="68"/>
      <c r="H131" s="50"/>
      <c r="I131" s="40" t="s">
        <v>21</v>
      </c>
      <c r="J131" s="41">
        <v>3.8</v>
      </c>
      <c r="K131" s="41">
        <v>3.8</v>
      </c>
      <c r="L131" s="41">
        <v>1.8</v>
      </c>
      <c r="M131" s="42">
        <f t="shared" si="16"/>
        <v>5.6</v>
      </c>
      <c r="O131" s="41">
        <v>3.4</v>
      </c>
      <c r="P131" s="41">
        <v>3.4</v>
      </c>
      <c r="Q131" s="41">
        <v>2</v>
      </c>
      <c r="R131" s="42">
        <f t="shared" si="17"/>
        <v>5.4</v>
      </c>
      <c r="S131" s="43"/>
      <c r="T131" s="41">
        <v>3.8</v>
      </c>
      <c r="U131" s="41">
        <v>3.8</v>
      </c>
      <c r="V131" s="41">
        <v>2.1</v>
      </c>
      <c r="W131" s="42">
        <f t="shared" si="18"/>
        <v>5.9</v>
      </c>
      <c r="X131" s="43"/>
      <c r="Y131" s="44">
        <f t="shared" si="19"/>
        <v>16.9</v>
      </c>
      <c r="Z131" s="51"/>
    </row>
    <row r="134" ht="13.5"/>
    <row r="135" ht="13.5"/>
    <row r="136" ht="13.5"/>
  </sheetData>
  <sheetProtection selectLockedCells="1" selectUnlockedCells="1"/>
  <mergeCells count="15">
    <mergeCell ref="J7:K7"/>
    <mergeCell ref="O7:P7"/>
    <mergeCell ref="T7:U7"/>
    <mergeCell ref="J39:K39"/>
    <mergeCell ref="O39:P39"/>
    <mergeCell ref="T39:U39"/>
    <mergeCell ref="J60:K60"/>
    <mergeCell ref="O60:P60"/>
    <mergeCell ref="T60:U60"/>
    <mergeCell ref="J67:K67"/>
    <mergeCell ref="O67:P67"/>
    <mergeCell ref="T67:U67"/>
    <mergeCell ref="J76:K76"/>
    <mergeCell ref="O76:P76"/>
    <mergeCell ref="T76:U7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2"/>
  <rowBreaks count="2" manualBreakCount="2">
    <brk id="37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128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7.7109375" style="2" customWidth="1"/>
    <col min="3" max="3" width="21.57421875" style="1" customWidth="1"/>
    <col min="4" max="4" width="19.8515625" style="1" customWidth="1"/>
    <col min="5" max="5" width="2.7109375" style="1" customWidth="1"/>
    <col min="6" max="6" width="10.28125" style="1" customWidth="1"/>
    <col min="7" max="7" width="6.57421875" style="1" customWidth="1"/>
    <col min="8" max="8" width="2.7109375" style="1" customWidth="1"/>
    <col min="9" max="9" width="11.28125" style="1" customWidth="1"/>
    <col min="10" max="11" width="7.7109375" style="1" customWidth="1"/>
    <col min="12" max="12" width="12.28125" style="1" customWidth="1"/>
    <col min="13" max="13" width="10.28125" style="1" customWidth="1"/>
    <col min="14" max="14" width="2.7109375" style="1" customWidth="1"/>
    <col min="15" max="15" width="7.7109375" style="3" customWidth="1"/>
    <col min="16" max="16" width="7.7109375" style="1" customWidth="1"/>
    <col min="17" max="17" width="13.7109375" style="1" customWidth="1"/>
    <col min="18" max="18" width="10.8515625" style="4" customWidth="1"/>
    <col min="19" max="19" width="2.7109375" style="4" customWidth="1"/>
    <col min="20" max="21" width="7.7109375" style="4" customWidth="1"/>
    <col min="22" max="22" width="13.28125" style="4" customWidth="1"/>
    <col min="23" max="23" width="10.421875" style="1" customWidth="1"/>
    <col min="24" max="24" width="2.7109375" style="1" customWidth="1"/>
    <col min="25" max="25" width="8.00390625" style="1" customWidth="1"/>
    <col min="26" max="26" width="3.28125" style="1" customWidth="1"/>
    <col min="27" max="27" width="7.7109375" style="1" customWidth="1"/>
    <col min="28" max="28" width="7.421875" style="1" customWidth="1"/>
    <col min="29" max="29" width="4.140625" style="4" customWidth="1"/>
    <col min="30" max="30" width="8.421875" style="1" customWidth="1"/>
    <col min="31" max="31" width="7.00390625" style="1" customWidth="1"/>
    <col min="32" max="32" width="9.140625" style="5" customWidth="1"/>
    <col min="33" max="34" width="9.140625" style="1" customWidth="1"/>
    <col min="35" max="35" width="15.00390625" style="1" customWidth="1"/>
    <col min="36" max="36" width="22.8515625" style="1" customWidth="1"/>
    <col min="37" max="39" width="9.140625" style="2" customWidth="1"/>
    <col min="40" max="16384" width="9.140625" style="1" customWidth="1"/>
  </cols>
  <sheetData>
    <row r="1" spans="2:37" s="1" customFormat="1" ht="13.5">
      <c r="B1"/>
      <c r="C1"/>
      <c r="D1"/>
      <c r="E1"/>
      <c r="F1"/>
      <c r="G1"/>
      <c r="H1"/>
      <c r="I1"/>
      <c r="J1"/>
      <c r="K1"/>
      <c r="L1"/>
      <c r="M1" s="2"/>
      <c r="N1" s="3"/>
      <c r="P1" s="4"/>
      <c r="Q1"/>
      <c r="W1"/>
      <c r="X1"/>
      <c r="Y1"/>
      <c r="Z1"/>
      <c r="AA1" s="4"/>
      <c r="AB1"/>
      <c r="AD1" s="5"/>
      <c r="AE1"/>
      <c r="AI1" s="2"/>
      <c r="AJ1" s="2"/>
      <c r="AK1" s="2"/>
    </row>
    <row r="2" spans="2:31" ht="20.25">
      <c r="B2" s="6" t="s">
        <v>0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/>
      <c r="O2" s="9"/>
      <c r="P2"/>
      <c r="Q2"/>
      <c r="R2" s="1"/>
      <c r="S2" s="1"/>
      <c r="T2" s="1"/>
      <c r="U2" s="1"/>
      <c r="V2" s="1"/>
      <c r="W2"/>
      <c r="X2"/>
      <c r="Y2"/>
      <c r="Z2"/>
      <c r="AA2"/>
      <c r="AB2"/>
      <c r="AE2"/>
    </row>
    <row r="3" spans="2:39" s="1" customFormat="1" ht="15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P3"/>
      <c r="Q3"/>
      <c r="W3"/>
      <c r="X3"/>
      <c r="Y3"/>
      <c r="Z3"/>
      <c r="AA3"/>
      <c r="AB3"/>
      <c r="AC3" s="4"/>
      <c r="AE3" s="4"/>
      <c r="AF3" s="5"/>
      <c r="AK3" s="2"/>
      <c r="AL3" s="2"/>
      <c r="AM3" s="2"/>
    </row>
    <row r="4" spans="2:28" ht="20.25">
      <c r="B4" s="12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39" s="1" customFormat="1" ht="15"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5"/>
      <c r="P5" s="4"/>
      <c r="Q5"/>
      <c r="W5"/>
      <c r="X5"/>
      <c r="Y5"/>
      <c r="Z5"/>
      <c r="AA5" s="4"/>
      <c r="AC5" s="4"/>
      <c r="AF5" s="5"/>
      <c r="AK5" s="2"/>
      <c r="AL5" s="2"/>
      <c r="AM5" s="2"/>
    </row>
    <row r="6" spans="2:27" ht="15.75">
      <c r="B6" s="14"/>
      <c r="C6"/>
      <c r="D6"/>
      <c r="E6"/>
      <c r="F6"/>
      <c r="G6"/>
      <c r="H6"/>
      <c r="I6"/>
      <c r="J6" s="16" t="s">
        <v>2</v>
      </c>
      <c r="K6" s="11"/>
      <c r="L6" s="11"/>
      <c r="M6" s="14"/>
      <c r="N6" s="15"/>
      <c r="O6" s="16" t="s">
        <v>3</v>
      </c>
      <c r="P6" s="11"/>
      <c r="Q6" s="11"/>
      <c r="R6" s="14"/>
      <c r="S6" s="14"/>
      <c r="T6" s="16" t="s">
        <v>4</v>
      </c>
      <c r="U6" s="11"/>
      <c r="V6" s="11"/>
      <c r="W6" s="14"/>
      <c r="X6" s="14"/>
      <c r="Y6" s="14"/>
      <c r="Z6"/>
      <c r="AA6" s="4"/>
    </row>
    <row r="7" spans="2:27" ht="18">
      <c r="B7" s="14"/>
      <c r="C7" s="17" t="s">
        <v>201</v>
      </c>
      <c r="D7" s="18"/>
      <c r="E7" s="18"/>
      <c r="F7" s="19" t="s">
        <v>6</v>
      </c>
      <c r="G7" s="18"/>
      <c r="H7" s="18"/>
      <c r="I7" s="18"/>
      <c r="J7" s="20" t="s">
        <v>7</v>
      </c>
      <c r="K7" s="20"/>
      <c r="L7" s="21" t="s">
        <v>8</v>
      </c>
      <c r="M7" s="14"/>
      <c r="N7" s="15"/>
      <c r="O7" s="20" t="s">
        <v>7</v>
      </c>
      <c r="P7" s="20"/>
      <c r="Q7" s="21" t="s">
        <v>8</v>
      </c>
      <c r="R7" s="14"/>
      <c r="S7" s="14"/>
      <c r="T7" s="20" t="s">
        <v>7</v>
      </c>
      <c r="U7" s="20"/>
      <c r="V7" s="21" t="s">
        <v>8</v>
      </c>
      <c r="W7" s="14"/>
      <c r="X7" s="14"/>
      <c r="Y7"/>
      <c r="Z7"/>
      <c r="AA7" s="4"/>
    </row>
    <row r="8" spans="2:27" ht="18">
      <c r="B8" s="22" t="s">
        <v>9</v>
      </c>
      <c r="C8" s="23" t="s">
        <v>10</v>
      </c>
      <c r="D8" s="24"/>
      <c r="E8"/>
      <c r="F8" s="25" t="s">
        <v>11</v>
      </c>
      <c r="G8" s="26" t="s">
        <v>12</v>
      </c>
      <c r="H8" s="27"/>
      <c r="I8" s="28" t="s">
        <v>13</v>
      </c>
      <c r="J8" s="29" t="s">
        <v>14</v>
      </c>
      <c r="K8" s="30" t="s">
        <v>15</v>
      </c>
      <c r="L8" s="31" t="s">
        <v>16</v>
      </c>
      <c r="M8" s="32" t="s">
        <v>17</v>
      </c>
      <c r="N8"/>
      <c r="O8" s="29" t="s">
        <v>14</v>
      </c>
      <c r="P8" s="30" t="s">
        <v>15</v>
      </c>
      <c r="Q8" s="31" t="s">
        <v>16</v>
      </c>
      <c r="R8" s="32" t="s">
        <v>17</v>
      </c>
      <c r="S8" s="33"/>
      <c r="T8" s="29" t="s">
        <v>14</v>
      </c>
      <c r="U8" s="30" t="s">
        <v>15</v>
      </c>
      <c r="V8" s="31" t="s">
        <v>16</v>
      </c>
      <c r="W8" s="32" t="s">
        <v>17</v>
      </c>
      <c r="X8" s="33"/>
      <c r="Y8" s="34" t="s">
        <v>11</v>
      </c>
      <c r="Z8"/>
      <c r="AA8"/>
    </row>
    <row r="9" spans="2:27" ht="15">
      <c r="B9" s="35"/>
      <c r="C9" s="36" t="s">
        <v>202</v>
      </c>
      <c r="D9" s="36" t="s">
        <v>99</v>
      </c>
      <c r="E9"/>
      <c r="F9" s="37">
        <f>SUM(Y9:Y10)</f>
        <v>25.2</v>
      </c>
      <c r="G9" s="38">
        <f>RANK(F9,F$9:F$32)</f>
        <v>4</v>
      </c>
      <c r="H9" s="39"/>
      <c r="I9" s="40" t="s">
        <v>20</v>
      </c>
      <c r="J9" s="41">
        <v>3.5</v>
      </c>
      <c r="K9" s="41">
        <v>3.6</v>
      </c>
      <c r="L9" s="41">
        <v>0.8</v>
      </c>
      <c r="M9" s="42">
        <f aca="true" t="shared" si="0" ref="M9:M32">((J9+K9)/2)+L9</f>
        <v>4.35</v>
      </c>
      <c r="N9"/>
      <c r="O9" s="41">
        <v>3.6</v>
      </c>
      <c r="P9" s="41">
        <v>3.5</v>
      </c>
      <c r="Q9" s="41">
        <v>0.8</v>
      </c>
      <c r="R9" s="42">
        <f aca="true" t="shared" si="1" ref="R9:R32">((O9+P9)/2)+Q9</f>
        <v>4.35</v>
      </c>
      <c r="S9" s="43"/>
      <c r="T9" s="41">
        <v>3.3</v>
      </c>
      <c r="U9" s="41">
        <v>3.4</v>
      </c>
      <c r="V9" s="41">
        <v>0.8</v>
      </c>
      <c r="W9" s="42">
        <f aca="true" t="shared" si="2" ref="W9:W32">((T9+U9)/2)+V9</f>
        <v>4.1499999999999995</v>
      </c>
      <c r="X9" s="43"/>
      <c r="Y9" s="44">
        <f aca="true" t="shared" si="3" ref="Y9:Y32">SUM(M9,R9,W9)</f>
        <v>12.85</v>
      </c>
      <c r="Z9"/>
      <c r="AA9"/>
    </row>
    <row r="10" spans="2:27" ht="15">
      <c r="B10" s="45"/>
      <c r="C10" s="46"/>
      <c r="D10" s="46"/>
      <c r="E10" s="47"/>
      <c r="F10" s="48"/>
      <c r="G10" s="49"/>
      <c r="H10" s="50"/>
      <c r="I10" s="40" t="s">
        <v>21</v>
      </c>
      <c r="J10" s="41">
        <v>3.3</v>
      </c>
      <c r="K10" s="41">
        <v>3.3</v>
      </c>
      <c r="L10" s="41">
        <v>0.7</v>
      </c>
      <c r="M10" s="42">
        <f t="shared" si="0"/>
        <v>4</v>
      </c>
      <c r="N10"/>
      <c r="O10" s="41">
        <v>3.4</v>
      </c>
      <c r="P10" s="41">
        <v>3.3</v>
      </c>
      <c r="Q10" s="41">
        <v>0.7</v>
      </c>
      <c r="R10" s="42">
        <f t="shared" si="1"/>
        <v>4.05</v>
      </c>
      <c r="S10" s="43"/>
      <c r="T10" s="41">
        <v>3.4</v>
      </c>
      <c r="U10" s="41">
        <v>3.6</v>
      </c>
      <c r="V10" s="41">
        <v>0.8</v>
      </c>
      <c r="W10" s="42">
        <f t="shared" si="2"/>
        <v>4.3</v>
      </c>
      <c r="X10" s="43"/>
      <c r="Y10" s="44">
        <f t="shared" si="3"/>
        <v>12.35</v>
      </c>
      <c r="Z10" s="51"/>
      <c r="AA10"/>
    </row>
    <row r="11" spans="2:27" ht="15">
      <c r="B11" s="35"/>
      <c r="C11" s="36" t="s">
        <v>203</v>
      </c>
      <c r="D11" s="36" t="s">
        <v>61</v>
      </c>
      <c r="E11"/>
      <c r="F11" s="37">
        <f>SUM(Y11:Y12)</f>
        <v>25.6</v>
      </c>
      <c r="G11" s="38">
        <f>RANK(F11,F$9:F$32)</f>
        <v>2</v>
      </c>
      <c r="H11" s="39"/>
      <c r="I11" s="40" t="s">
        <v>20</v>
      </c>
      <c r="J11" s="41">
        <v>3.6</v>
      </c>
      <c r="K11" s="41">
        <v>3.5</v>
      </c>
      <c r="L11" s="41">
        <v>0.7</v>
      </c>
      <c r="M11" s="42">
        <f t="shared" si="0"/>
        <v>4.25</v>
      </c>
      <c r="N11"/>
      <c r="O11" s="41">
        <v>3.5</v>
      </c>
      <c r="P11" s="41">
        <v>3.5</v>
      </c>
      <c r="Q11" s="41">
        <v>0.8</v>
      </c>
      <c r="R11" s="42">
        <f t="shared" si="1"/>
        <v>4.3</v>
      </c>
      <c r="S11" s="43"/>
      <c r="T11" s="41">
        <v>3.2</v>
      </c>
      <c r="U11" s="41">
        <v>3.3</v>
      </c>
      <c r="V11" s="41">
        <v>0.8</v>
      </c>
      <c r="W11" s="42">
        <f t="shared" si="2"/>
        <v>4.05</v>
      </c>
      <c r="X11" s="43"/>
      <c r="Y11" s="44">
        <f t="shared" si="3"/>
        <v>12.6</v>
      </c>
      <c r="Z11" s="51"/>
      <c r="AA11"/>
    </row>
    <row r="12" spans="2:27" ht="15">
      <c r="B12" s="45"/>
      <c r="C12" s="46"/>
      <c r="D12" s="46"/>
      <c r="E12" s="47"/>
      <c r="F12" s="48"/>
      <c r="G12" s="49"/>
      <c r="H12" s="50"/>
      <c r="I12" s="40" t="s">
        <v>21</v>
      </c>
      <c r="J12" s="41">
        <v>3.6</v>
      </c>
      <c r="K12" s="41">
        <v>3.6</v>
      </c>
      <c r="L12" s="41">
        <v>0.7</v>
      </c>
      <c r="M12" s="42">
        <f t="shared" si="0"/>
        <v>4.3</v>
      </c>
      <c r="N12"/>
      <c r="O12" s="41">
        <v>3.7</v>
      </c>
      <c r="P12" s="41">
        <v>3.7</v>
      </c>
      <c r="Q12" s="41">
        <v>0.8</v>
      </c>
      <c r="R12" s="42">
        <f t="shared" si="1"/>
        <v>4.5</v>
      </c>
      <c r="S12" s="43"/>
      <c r="T12" s="41">
        <v>3.4</v>
      </c>
      <c r="U12" s="41">
        <v>3.4</v>
      </c>
      <c r="V12" s="41">
        <v>0.8</v>
      </c>
      <c r="W12" s="42">
        <f t="shared" si="2"/>
        <v>4.2</v>
      </c>
      <c r="X12" s="43"/>
      <c r="Y12" s="44">
        <f t="shared" si="3"/>
        <v>13</v>
      </c>
      <c r="Z12" s="51"/>
      <c r="AA12"/>
    </row>
    <row r="13" spans="2:27" ht="15">
      <c r="B13" s="35"/>
      <c r="C13" s="36" t="s">
        <v>204</v>
      </c>
      <c r="D13" s="36" t="s">
        <v>61</v>
      </c>
      <c r="E13"/>
      <c r="F13" s="37">
        <f>SUM(Y13:Y14)</f>
        <v>25.450000000000003</v>
      </c>
      <c r="G13" s="38">
        <f>RANK(F13,F$9:F$32)</f>
        <v>3</v>
      </c>
      <c r="H13" s="39"/>
      <c r="I13" s="40" t="s">
        <v>20</v>
      </c>
      <c r="J13" s="41">
        <v>3.7</v>
      </c>
      <c r="K13" s="41">
        <v>3.6</v>
      </c>
      <c r="L13" s="41">
        <v>0.7</v>
      </c>
      <c r="M13" s="42">
        <f t="shared" si="0"/>
        <v>4.3500000000000005</v>
      </c>
      <c r="N13"/>
      <c r="O13" s="41">
        <v>3.6</v>
      </c>
      <c r="P13" s="41">
        <v>3.5</v>
      </c>
      <c r="Q13" s="41">
        <v>0.8</v>
      </c>
      <c r="R13" s="42">
        <f t="shared" si="1"/>
        <v>4.35</v>
      </c>
      <c r="S13" s="43"/>
      <c r="T13" s="41">
        <v>3.1</v>
      </c>
      <c r="U13" s="41">
        <v>3.2</v>
      </c>
      <c r="V13" s="41">
        <v>0.8</v>
      </c>
      <c r="W13" s="42">
        <f t="shared" si="2"/>
        <v>3.95</v>
      </c>
      <c r="X13" s="43"/>
      <c r="Y13" s="44">
        <f t="shared" si="3"/>
        <v>12.650000000000002</v>
      </c>
      <c r="Z13" s="51"/>
      <c r="AA13"/>
    </row>
    <row r="14" spans="2:27" ht="15">
      <c r="B14" s="45"/>
      <c r="C14" s="46"/>
      <c r="D14" s="46"/>
      <c r="E14" s="47"/>
      <c r="F14" s="48"/>
      <c r="G14" s="49"/>
      <c r="H14" s="50"/>
      <c r="I14" s="40" t="s">
        <v>21</v>
      </c>
      <c r="J14" s="41">
        <v>3.6</v>
      </c>
      <c r="K14" s="41">
        <v>3.7</v>
      </c>
      <c r="L14" s="41">
        <v>0.8</v>
      </c>
      <c r="M14" s="42">
        <f t="shared" si="0"/>
        <v>4.45</v>
      </c>
      <c r="N14"/>
      <c r="O14" s="41">
        <v>3.5</v>
      </c>
      <c r="P14" s="41">
        <v>3.4</v>
      </c>
      <c r="Q14" s="41">
        <v>0.8</v>
      </c>
      <c r="R14" s="42">
        <f t="shared" si="1"/>
        <v>4.25</v>
      </c>
      <c r="S14" s="43"/>
      <c r="T14" s="41">
        <v>3.3</v>
      </c>
      <c r="U14" s="41">
        <v>3.3</v>
      </c>
      <c r="V14" s="41">
        <v>0.8</v>
      </c>
      <c r="W14" s="42">
        <f t="shared" si="2"/>
        <v>4.1</v>
      </c>
      <c r="X14" s="43"/>
      <c r="Y14" s="44">
        <f t="shared" si="3"/>
        <v>12.8</v>
      </c>
      <c r="Z14" s="51"/>
      <c r="AA14"/>
    </row>
    <row r="15" spans="2:27" ht="15">
      <c r="B15" s="35"/>
      <c r="C15" s="36" t="s">
        <v>205</v>
      </c>
      <c r="D15" s="36" t="s">
        <v>61</v>
      </c>
      <c r="E15"/>
      <c r="F15" s="37">
        <f>SUM(Y15:Y16)</f>
        <v>25.700000000000003</v>
      </c>
      <c r="G15" s="38">
        <f>RANK(F15,F$9:F$32)</f>
        <v>1</v>
      </c>
      <c r="H15" s="39"/>
      <c r="I15" s="40" t="s">
        <v>20</v>
      </c>
      <c r="J15" s="41">
        <v>3.7</v>
      </c>
      <c r="K15" s="41">
        <v>3.7</v>
      </c>
      <c r="L15" s="41">
        <v>0.7</v>
      </c>
      <c r="M15" s="42">
        <f t="shared" si="0"/>
        <v>4.4</v>
      </c>
      <c r="N15"/>
      <c r="O15" s="41">
        <v>3.4</v>
      </c>
      <c r="P15" s="41">
        <v>3.4</v>
      </c>
      <c r="Q15" s="41">
        <v>0.8</v>
      </c>
      <c r="R15" s="42">
        <f t="shared" si="1"/>
        <v>4.2</v>
      </c>
      <c r="S15" s="43"/>
      <c r="T15" s="41">
        <v>3.5</v>
      </c>
      <c r="U15" s="41">
        <v>3.5</v>
      </c>
      <c r="V15" s="41">
        <v>0.8</v>
      </c>
      <c r="W15" s="42">
        <f t="shared" si="2"/>
        <v>4.3</v>
      </c>
      <c r="X15" s="43"/>
      <c r="Y15" s="44">
        <f t="shared" si="3"/>
        <v>12.9</v>
      </c>
      <c r="Z15" s="51"/>
      <c r="AA15"/>
    </row>
    <row r="16" spans="2:27" ht="15">
      <c r="B16" s="45"/>
      <c r="C16" s="46"/>
      <c r="D16" s="46"/>
      <c r="E16" s="47"/>
      <c r="F16" s="48"/>
      <c r="G16" s="49"/>
      <c r="H16" s="50"/>
      <c r="I16" s="40" t="s">
        <v>21</v>
      </c>
      <c r="J16" s="41">
        <v>3.6</v>
      </c>
      <c r="K16" s="41">
        <v>3.5</v>
      </c>
      <c r="L16" s="41">
        <v>0.7</v>
      </c>
      <c r="M16" s="42">
        <f t="shared" si="0"/>
        <v>4.25</v>
      </c>
      <c r="N16"/>
      <c r="O16" s="41">
        <v>3.5</v>
      </c>
      <c r="P16" s="41">
        <v>3.5</v>
      </c>
      <c r="Q16" s="41">
        <v>0.8</v>
      </c>
      <c r="R16" s="42">
        <f t="shared" si="1"/>
        <v>4.3</v>
      </c>
      <c r="S16" s="43"/>
      <c r="T16" s="41">
        <v>3.5</v>
      </c>
      <c r="U16" s="41">
        <v>3.4</v>
      </c>
      <c r="V16" s="41">
        <v>0.8</v>
      </c>
      <c r="W16" s="42">
        <f t="shared" si="2"/>
        <v>4.25</v>
      </c>
      <c r="X16" s="43"/>
      <c r="Y16" s="44">
        <f t="shared" si="3"/>
        <v>12.8</v>
      </c>
      <c r="Z16" s="51"/>
      <c r="AA16"/>
    </row>
    <row r="17" spans="2:27" ht="15">
      <c r="B17" s="35"/>
      <c r="C17" s="36" t="s">
        <v>206</v>
      </c>
      <c r="D17" s="36" t="s">
        <v>61</v>
      </c>
      <c r="E17"/>
      <c r="F17" s="37">
        <f>SUM(Y17:Y18)</f>
        <v>24.75</v>
      </c>
      <c r="G17" s="38">
        <f>RANK(F17,F$9:F$32)</f>
        <v>5</v>
      </c>
      <c r="H17" s="39"/>
      <c r="I17" s="40" t="s">
        <v>20</v>
      </c>
      <c r="J17" s="41">
        <v>3.4</v>
      </c>
      <c r="K17" s="41">
        <v>3.2</v>
      </c>
      <c r="L17" s="41">
        <v>0.7</v>
      </c>
      <c r="M17" s="42">
        <f t="shared" si="0"/>
        <v>4</v>
      </c>
      <c r="N17" s="3"/>
      <c r="O17" s="41">
        <v>3.5</v>
      </c>
      <c r="P17" s="41">
        <v>3.3</v>
      </c>
      <c r="Q17" s="41">
        <v>0.8</v>
      </c>
      <c r="R17" s="42">
        <f t="shared" si="1"/>
        <v>4.2</v>
      </c>
      <c r="S17" s="43"/>
      <c r="T17" s="41">
        <v>3.6</v>
      </c>
      <c r="U17" s="41">
        <v>3.6</v>
      </c>
      <c r="V17" s="41">
        <v>0.8</v>
      </c>
      <c r="W17" s="42">
        <f t="shared" si="2"/>
        <v>4.4</v>
      </c>
      <c r="X17" s="43"/>
      <c r="Y17" s="44">
        <f t="shared" si="3"/>
        <v>12.600000000000001</v>
      </c>
      <c r="Z17" s="51"/>
      <c r="AA17"/>
    </row>
    <row r="18" spans="2:27" ht="15">
      <c r="B18" s="45"/>
      <c r="C18" s="46"/>
      <c r="D18" s="46"/>
      <c r="E18" s="47"/>
      <c r="F18" s="48"/>
      <c r="G18" s="49"/>
      <c r="H18" s="50"/>
      <c r="I18" s="40" t="s">
        <v>21</v>
      </c>
      <c r="J18" s="41">
        <v>3.4</v>
      </c>
      <c r="K18" s="41">
        <v>3.3</v>
      </c>
      <c r="L18" s="41">
        <v>0.8</v>
      </c>
      <c r="M18" s="42">
        <f t="shared" si="0"/>
        <v>4.1499999999999995</v>
      </c>
      <c r="N18" s="3"/>
      <c r="O18" s="41">
        <v>3.3</v>
      </c>
      <c r="P18" s="41">
        <v>3.4</v>
      </c>
      <c r="Q18" s="41">
        <v>0.8</v>
      </c>
      <c r="R18" s="42">
        <f t="shared" si="1"/>
        <v>4.1499999999999995</v>
      </c>
      <c r="S18" s="43"/>
      <c r="T18" s="41">
        <v>3.2</v>
      </c>
      <c r="U18" s="41">
        <v>3.1</v>
      </c>
      <c r="V18" s="41">
        <v>0.7</v>
      </c>
      <c r="W18" s="42">
        <f t="shared" si="2"/>
        <v>3.8500000000000005</v>
      </c>
      <c r="X18" s="43"/>
      <c r="Y18" s="44">
        <f t="shared" si="3"/>
        <v>12.149999999999999</v>
      </c>
      <c r="Z18" s="51"/>
      <c r="AA18"/>
    </row>
    <row r="19" spans="2:27" ht="15">
      <c r="B19" s="35"/>
      <c r="C19" s="36" t="s">
        <v>207</v>
      </c>
      <c r="D19" s="36" t="s">
        <v>61</v>
      </c>
      <c r="E19"/>
      <c r="F19" s="37">
        <f>SUM(Y19:Y20)</f>
        <v>12.649999999999999</v>
      </c>
      <c r="G19" s="38">
        <f>RANK(F19,F$9:F$32)</f>
        <v>11</v>
      </c>
      <c r="H19" s="39"/>
      <c r="I19" s="40" t="s">
        <v>20</v>
      </c>
      <c r="J19" s="41">
        <v>3.5</v>
      </c>
      <c r="K19" s="41">
        <v>3.5</v>
      </c>
      <c r="L19" s="41">
        <v>0.7</v>
      </c>
      <c r="M19" s="42">
        <f t="shared" si="0"/>
        <v>4.2</v>
      </c>
      <c r="N19" s="3"/>
      <c r="O19" s="41">
        <v>3.4</v>
      </c>
      <c r="P19" s="41">
        <v>3.5</v>
      </c>
      <c r="Q19" s="41">
        <v>0.8</v>
      </c>
      <c r="R19" s="42">
        <f t="shared" si="1"/>
        <v>4.25</v>
      </c>
      <c r="S19" s="43"/>
      <c r="T19" s="41">
        <v>3.3</v>
      </c>
      <c r="U19" s="41">
        <v>3.5</v>
      </c>
      <c r="V19" s="41">
        <v>0.8</v>
      </c>
      <c r="W19" s="42">
        <f t="shared" si="2"/>
        <v>4.2</v>
      </c>
      <c r="X19" s="43"/>
      <c r="Y19" s="44">
        <f t="shared" si="3"/>
        <v>12.649999999999999</v>
      </c>
      <c r="Z19" s="51"/>
      <c r="AA19"/>
    </row>
    <row r="20" spans="2:27" ht="15">
      <c r="B20" s="45"/>
      <c r="C20" s="46"/>
      <c r="D20" s="46"/>
      <c r="E20" s="47"/>
      <c r="F20" s="48"/>
      <c r="G20" s="49"/>
      <c r="H20" s="50"/>
      <c r="I20" s="40" t="s">
        <v>21</v>
      </c>
      <c r="J20" s="41">
        <v>0</v>
      </c>
      <c r="K20" s="41">
        <v>0</v>
      </c>
      <c r="L20" s="41">
        <v>0</v>
      </c>
      <c r="M20" s="42">
        <f t="shared" si="0"/>
        <v>0</v>
      </c>
      <c r="N20" s="3"/>
      <c r="O20" s="41">
        <v>0</v>
      </c>
      <c r="P20" s="41">
        <v>0</v>
      </c>
      <c r="Q20" s="41">
        <v>0</v>
      </c>
      <c r="R20" s="42">
        <f t="shared" si="1"/>
        <v>0</v>
      </c>
      <c r="S20" s="43"/>
      <c r="T20" s="41">
        <v>0</v>
      </c>
      <c r="U20" s="41">
        <v>0</v>
      </c>
      <c r="V20" s="41">
        <v>0</v>
      </c>
      <c r="W20" s="42">
        <f t="shared" si="2"/>
        <v>0</v>
      </c>
      <c r="X20" s="43"/>
      <c r="Y20" s="44">
        <f t="shared" si="3"/>
        <v>0</v>
      </c>
      <c r="Z20" s="51"/>
      <c r="AA20"/>
    </row>
    <row r="21" spans="2:27" ht="15">
      <c r="B21" s="35"/>
      <c r="C21" s="36" t="s">
        <v>208</v>
      </c>
      <c r="D21" s="36" t="s">
        <v>117</v>
      </c>
      <c r="E21"/>
      <c r="F21" s="37">
        <f>SUM(Y21:Y22)</f>
        <v>19.5</v>
      </c>
      <c r="G21" s="38">
        <f>RANK(F21,F$9:F$32)</f>
        <v>10</v>
      </c>
      <c r="H21" s="39"/>
      <c r="I21" s="40" t="s">
        <v>20</v>
      </c>
      <c r="J21" s="41">
        <v>2.8</v>
      </c>
      <c r="K21" s="41">
        <v>2.7</v>
      </c>
      <c r="L21" s="41">
        <v>0.7</v>
      </c>
      <c r="M21" s="42">
        <f t="shared" si="0"/>
        <v>3.45</v>
      </c>
      <c r="N21"/>
      <c r="O21" s="41">
        <v>3.3</v>
      </c>
      <c r="P21" s="41">
        <v>3.4</v>
      </c>
      <c r="Q21" s="41">
        <v>0.7</v>
      </c>
      <c r="R21" s="42">
        <f t="shared" si="1"/>
        <v>4.05</v>
      </c>
      <c r="S21" s="43"/>
      <c r="T21" s="41">
        <v>0</v>
      </c>
      <c r="U21" s="41">
        <v>0</v>
      </c>
      <c r="V21" s="41">
        <v>0</v>
      </c>
      <c r="W21" s="42">
        <f t="shared" si="2"/>
        <v>0</v>
      </c>
      <c r="X21" s="43"/>
      <c r="Y21" s="44">
        <f t="shared" si="3"/>
        <v>7.5</v>
      </c>
      <c r="Z21" s="51"/>
      <c r="AA21"/>
    </row>
    <row r="22" spans="2:27" ht="15">
      <c r="B22" s="45"/>
      <c r="C22" s="46"/>
      <c r="D22" s="46"/>
      <c r="E22" s="47"/>
      <c r="F22" s="48"/>
      <c r="G22" s="49"/>
      <c r="H22" s="50"/>
      <c r="I22" s="40" t="s">
        <v>21</v>
      </c>
      <c r="J22" s="41">
        <v>3.3</v>
      </c>
      <c r="K22" s="41">
        <v>3.3</v>
      </c>
      <c r="L22" s="41">
        <v>0.7</v>
      </c>
      <c r="M22" s="42">
        <f t="shared" si="0"/>
        <v>4</v>
      </c>
      <c r="N22"/>
      <c r="O22" s="41">
        <v>3.3</v>
      </c>
      <c r="P22" s="41">
        <v>3.2</v>
      </c>
      <c r="Q22" s="41">
        <v>0.7</v>
      </c>
      <c r="R22" s="42">
        <f t="shared" si="1"/>
        <v>3.95</v>
      </c>
      <c r="S22" s="43"/>
      <c r="T22" s="41">
        <v>3.2</v>
      </c>
      <c r="U22" s="41">
        <v>3.3</v>
      </c>
      <c r="V22" s="41">
        <v>0.8</v>
      </c>
      <c r="W22" s="42">
        <f t="shared" si="2"/>
        <v>4.05</v>
      </c>
      <c r="X22" s="43"/>
      <c r="Y22" s="44">
        <f t="shared" si="3"/>
        <v>12</v>
      </c>
      <c r="Z22" s="51"/>
      <c r="AA22"/>
    </row>
    <row r="23" spans="2:27" ht="15">
      <c r="B23" s="35"/>
      <c r="C23" s="36" t="s">
        <v>209</v>
      </c>
      <c r="D23" s="36" t="s">
        <v>117</v>
      </c>
      <c r="E23"/>
      <c r="F23" s="37">
        <f>SUM(Y23:Y24)</f>
        <v>23.050000000000004</v>
      </c>
      <c r="G23" s="38">
        <f>RANK(F23,F$9:F$32)</f>
        <v>8</v>
      </c>
      <c r="H23" s="39"/>
      <c r="I23" s="40" t="s">
        <v>20</v>
      </c>
      <c r="J23" s="41">
        <v>3</v>
      </c>
      <c r="K23" s="41">
        <v>3</v>
      </c>
      <c r="L23" s="41">
        <v>0.6000000000000001</v>
      </c>
      <c r="M23" s="42">
        <f t="shared" si="0"/>
        <v>3.6</v>
      </c>
      <c r="N23"/>
      <c r="O23" s="41">
        <v>3.3</v>
      </c>
      <c r="P23" s="41">
        <v>3.1</v>
      </c>
      <c r="Q23" s="41">
        <v>0.7</v>
      </c>
      <c r="R23" s="42">
        <f t="shared" si="1"/>
        <v>3.9000000000000004</v>
      </c>
      <c r="S23" s="43"/>
      <c r="T23" s="41">
        <v>3.2</v>
      </c>
      <c r="U23" s="41">
        <v>3.3</v>
      </c>
      <c r="V23" s="41">
        <v>0.8</v>
      </c>
      <c r="W23" s="42">
        <f t="shared" si="2"/>
        <v>4.05</v>
      </c>
      <c r="X23" s="43"/>
      <c r="Y23" s="44">
        <f t="shared" si="3"/>
        <v>11.55</v>
      </c>
      <c r="Z23" s="51"/>
      <c r="AA23"/>
    </row>
    <row r="24" spans="2:27" ht="15">
      <c r="B24" s="45"/>
      <c r="C24" s="46"/>
      <c r="D24" s="46"/>
      <c r="E24" s="47"/>
      <c r="F24" s="48"/>
      <c r="G24" s="49"/>
      <c r="H24" s="50"/>
      <c r="I24" s="40" t="s">
        <v>21</v>
      </c>
      <c r="J24" s="41">
        <v>3.1</v>
      </c>
      <c r="K24" s="41">
        <v>3.1</v>
      </c>
      <c r="L24" s="41">
        <v>0.7</v>
      </c>
      <c r="M24" s="42">
        <f t="shared" si="0"/>
        <v>3.8000000000000003</v>
      </c>
      <c r="N24"/>
      <c r="O24" s="41">
        <v>3.1</v>
      </c>
      <c r="P24" s="41">
        <v>3.1</v>
      </c>
      <c r="Q24" s="41">
        <v>0.7</v>
      </c>
      <c r="R24" s="42">
        <f t="shared" si="1"/>
        <v>3.8000000000000003</v>
      </c>
      <c r="S24" s="43"/>
      <c r="T24" s="41">
        <v>3.1</v>
      </c>
      <c r="U24" s="41">
        <v>3.1</v>
      </c>
      <c r="V24" s="41">
        <v>0.8</v>
      </c>
      <c r="W24" s="42">
        <f t="shared" si="2"/>
        <v>3.9000000000000004</v>
      </c>
      <c r="X24" s="43"/>
      <c r="Y24" s="44">
        <f t="shared" si="3"/>
        <v>11.500000000000002</v>
      </c>
      <c r="Z24" s="51"/>
      <c r="AA24"/>
    </row>
    <row r="25" spans="2:27" ht="15">
      <c r="B25" s="35"/>
      <c r="C25" s="36" t="s">
        <v>210</v>
      </c>
      <c r="D25" s="36" t="s">
        <v>117</v>
      </c>
      <c r="E25"/>
      <c r="F25" s="37">
        <f>SUM(Y25:Y26)</f>
        <v>0</v>
      </c>
      <c r="G25" s="38">
        <f>RANK(F25,F$9:F$32)</f>
        <v>12</v>
      </c>
      <c r="H25" s="39"/>
      <c r="I25" s="40" t="s">
        <v>20</v>
      </c>
      <c r="J25" s="41">
        <v>0</v>
      </c>
      <c r="K25" s="41">
        <v>0</v>
      </c>
      <c r="L25" s="41">
        <v>0</v>
      </c>
      <c r="M25" s="42">
        <f t="shared" si="0"/>
        <v>0</v>
      </c>
      <c r="N25"/>
      <c r="O25" s="41">
        <v>0</v>
      </c>
      <c r="P25" s="41">
        <v>0</v>
      </c>
      <c r="Q25" s="41">
        <v>0</v>
      </c>
      <c r="R25" s="42">
        <f t="shared" si="1"/>
        <v>0</v>
      </c>
      <c r="S25" s="43"/>
      <c r="T25" s="41">
        <v>0</v>
      </c>
      <c r="U25" s="41">
        <v>0</v>
      </c>
      <c r="V25" s="41">
        <v>0</v>
      </c>
      <c r="W25" s="42">
        <f t="shared" si="2"/>
        <v>0</v>
      </c>
      <c r="X25" s="43"/>
      <c r="Y25" s="44">
        <f t="shared" si="3"/>
        <v>0</v>
      </c>
      <c r="Z25" s="51"/>
      <c r="AA25"/>
    </row>
    <row r="26" spans="2:27" ht="15">
      <c r="B26" s="45"/>
      <c r="C26" s="46"/>
      <c r="D26" s="46"/>
      <c r="E26" s="47"/>
      <c r="F26" s="48"/>
      <c r="G26" s="61"/>
      <c r="H26" s="50"/>
      <c r="I26" s="40" t="s">
        <v>21</v>
      </c>
      <c r="J26" s="41">
        <v>0</v>
      </c>
      <c r="K26" s="41">
        <v>0</v>
      </c>
      <c r="L26" s="41">
        <v>0</v>
      </c>
      <c r="M26" s="42">
        <f t="shared" si="0"/>
        <v>0</v>
      </c>
      <c r="N26"/>
      <c r="O26" s="41">
        <v>0</v>
      </c>
      <c r="P26" s="41">
        <v>0</v>
      </c>
      <c r="Q26" s="41">
        <v>0</v>
      </c>
      <c r="R26" s="42">
        <f t="shared" si="1"/>
        <v>0</v>
      </c>
      <c r="S26" s="43"/>
      <c r="T26" s="41">
        <v>0</v>
      </c>
      <c r="U26" s="41">
        <v>0</v>
      </c>
      <c r="V26" s="41">
        <v>0</v>
      </c>
      <c r="W26" s="42">
        <f t="shared" si="2"/>
        <v>0</v>
      </c>
      <c r="X26" s="43"/>
      <c r="Y26" s="44">
        <f t="shared" si="3"/>
        <v>0</v>
      </c>
      <c r="Z26" s="51"/>
      <c r="AA26"/>
    </row>
    <row r="27" spans="2:27" ht="15">
      <c r="B27" s="35"/>
      <c r="C27" s="36" t="s">
        <v>211</v>
      </c>
      <c r="D27" s="36" t="s">
        <v>27</v>
      </c>
      <c r="E27"/>
      <c r="F27" s="37">
        <f>SUM(Y27:Y28)</f>
        <v>24.549999999999997</v>
      </c>
      <c r="G27" s="38">
        <f>RANK(F27,F$9:F$32)</f>
        <v>6</v>
      </c>
      <c r="H27" s="39"/>
      <c r="I27" s="40" t="s">
        <v>20</v>
      </c>
      <c r="J27" s="41">
        <v>3.4</v>
      </c>
      <c r="K27" s="41">
        <v>3.5</v>
      </c>
      <c r="L27" s="41">
        <v>0.7</v>
      </c>
      <c r="M27" s="42">
        <f t="shared" si="0"/>
        <v>4.15</v>
      </c>
      <c r="N27"/>
      <c r="O27" s="41">
        <v>3.3</v>
      </c>
      <c r="P27" s="41">
        <v>3.4</v>
      </c>
      <c r="Q27" s="41">
        <v>0.7</v>
      </c>
      <c r="R27" s="42">
        <f t="shared" si="1"/>
        <v>4.05</v>
      </c>
      <c r="S27" s="43"/>
      <c r="T27" s="41">
        <v>3.2</v>
      </c>
      <c r="U27" s="41">
        <v>3.3</v>
      </c>
      <c r="V27" s="41">
        <v>0.8</v>
      </c>
      <c r="W27" s="42">
        <f t="shared" si="2"/>
        <v>4.05</v>
      </c>
      <c r="X27" s="43"/>
      <c r="Y27" s="44">
        <f t="shared" si="3"/>
        <v>12.25</v>
      </c>
      <c r="Z27" s="51"/>
      <c r="AA27"/>
    </row>
    <row r="28" spans="2:27" ht="15">
      <c r="B28" s="45"/>
      <c r="C28" s="46"/>
      <c r="D28" s="46"/>
      <c r="E28" s="47"/>
      <c r="F28" s="48"/>
      <c r="G28" s="49"/>
      <c r="H28" s="50"/>
      <c r="I28" s="40" t="s">
        <v>21</v>
      </c>
      <c r="J28" s="41">
        <v>3.4</v>
      </c>
      <c r="K28" s="41">
        <v>3.5</v>
      </c>
      <c r="L28" s="41">
        <v>0.7</v>
      </c>
      <c r="M28" s="42">
        <f t="shared" si="0"/>
        <v>4.15</v>
      </c>
      <c r="N28"/>
      <c r="O28" s="41">
        <v>3.4</v>
      </c>
      <c r="P28" s="41">
        <v>3.4</v>
      </c>
      <c r="Q28" s="41">
        <v>0.7</v>
      </c>
      <c r="R28" s="42">
        <f t="shared" si="1"/>
        <v>4.1</v>
      </c>
      <c r="S28" s="43"/>
      <c r="T28" s="41">
        <v>3.3</v>
      </c>
      <c r="U28" s="41">
        <v>3.2</v>
      </c>
      <c r="V28" s="41">
        <v>0.8</v>
      </c>
      <c r="W28" s="42">
        <f t="shared" si="2"/>
        <v>4.05</v>
      </c>
      <c r="X28" s="43"/>
      <c r="Y28" s="44">
        <f t="shared" si="3"/>
        <v>12.299999999999999</v>
      </c>
      <c r="Z28" s="51"/>
      <c r="AA28"/>
    </row>
    <row r="29" spans="2:27" ht="15">
      <c r="B29" s="35"/>
      <c r="C29" s="36" t="s">
        <v>212</v>
      </c>
      <c r="D29" s="36" t="s">
        <v>27</v>
      </c>
      <c r="E29"/>
      <c r="F29" s="37">
        <f>SUM(Y29:Y30)</f>
        <v>20.65</v>
      </c>
      <c r="G29" s="38">
        <f>RANK(F29,F$9:F$32)</f>
        <v>9</v>
      </c>
      <c r="H29" s="39"/>
      <c r="I29" s="40" t="s">
        <v>20</v>
      </c>
      <c r="J29" s="41">
        <v>3.3</v>
      </c>
      <c r="K29" s="41">
        <v>3.2</v>
      </c>
      <c r="L29" s="41">
        <v>0.7</v>
      </c>
      <c r="M29" s="42">
        <f t="shared" si="0"/>
        <v>3.95</v>
      </c>
      <c r="N29"/>
      <c r="O29" s="41">
        <v>0</v>
      </c>
      <c r="P29" s="41">
        <v>0</v>
      </c>
      <c r="Q29" s="41">
        <v>0</v>
      </c>
      <c r="R29" s="42">
        <f t="shared" si="1"/>
        <v>0</v>
      </c>
      <c r="S29" s="43"/>
      <c r="T29" s="41">
        <v>3.6</v>
      </c>
      <c r="U29" s="41">
        <v>3.4</v>
      </c>
      <c r="V29" s="41">
        <v>0.7</v>
      </c>
      <c r="W29" s="42">
        <f t="shared" si="2"/>
        <v>4.2</v>
      </c>
      <c r="X29" s="43"/>
      <c r="Y29" s="44">
        <f t="shared" si="3"/>
        <v>8.15</v>
      </c>
      <c r="Z29" s="51"/>
      <c r="AA29"/>
    </row>
    <row r="30" spans="2:27" ht="15">
      <c r="B30" s="45"/>
      <c r="C30" s="46"/>
      <c r="D30" s="46"/>
      <c r="E30" s="47"/>
      <c r="F30" s="48"/>
      <c r="G30" s="61"/>
      <c r="H30" s="50"/>
      <c r="I30" s="40" t="s">
        <v>21</v>
      </c>
      <c r="J30" s="41">
        <v>3.5</v>
      </c>
      <c r="K30" s="41">
        <v>3.6</v>
      </c>
      <c r="L30" s="41">
        <v>0.7</v>
      </c>
      <c r="M30" s="42">
        <f t="shared" si="0"/>
        <v>4.25</v>
      </c>
      <c r="N30"/>
      <c r="O30" s="41">
        <v>3.5</v>
      </c>
      <c r="P30" s="41">
        <v>3.5</v>
      </c>
      <c r="Q30" s="41">
        <v>0.7</v>
      </c>
      <c r="R30" s="42">
        <f t="shared" si="1"/>
        <v>4.2</v>
      </c>
      <c r="S30" s="43"/>
      <c r="T30" s="41">
        <v>3.3</v>
      </c>
      <c r="U30" s="41">
        <v>3.2</v>
      </c>
      <c r="V30" s="41">
        <v>0.8</v>
      </c>
      <c r="W30" s="42">
        <f t="shared" si="2"/>
        <v>4.05</v>
      </c>
      <c r="X30" s="43"/>
      <c r="Y30" s="44">
        <f t="shared" si="3"/>
        <v>12.5</v>
      </c>
      <c r="Z30" s="51"/>
      <c r="AA30"/>
    </row>
    <row r="31" spans="2:27" ht="15">
      <c r="B31" s="35"/>
      <c r="C31" s="36" t="s">
        <v>213</v>
      </c>
      <c r="D31" s="36" t="s">
        <v>27</v>
      </c>
      <c r="E31"/>
      <c r="F31" s="37">
        <f>SUM(Y31:Y32)</f>
        <v>24.5</v>
      </c>
      <c r="G31" s="38">
        <f>RANK(F31,F$9:F$32)</f>
        <v>7</v>
      </c>
      <c r="H31" s="39"/>
      <c r="I31" s="40" t="s">
        <v>20</v>
      </c>
      <c r="J31" s="41">
        <v>3.6</v>
      </c>
      <c r="K31" s="41">
        <v>3.6</v>
      </c>
      <c r="L31" s="41">
        <v>0.6000000000000001</v>
      </c>
      <c r="M31" s="42">
        <f t="shared" si="0"/>
        <v>4.2</v>
      </c>
      <c r="N31"/>
      <c r="O31" s="41">
        <v>3.5</v>
      </c>
      <c r="P31" s="41">
        <v>3.6</v>
      </c>
      <c r="Q31" s="41">
        <v>0.7</v>
      </c>
      <c r="R31" s="42">
        <f t="shared" si="1"/>
        <v>4.25</v>
      </c>
      <c r="S31" s="43"/>
      <c r="T31" s="41">
        <v>3.3</v>
      </c>
      <c r="U31" s="41">
        <v>3.1</v>
      </c>
      <c r="V31" s="41">
        <v>0.8</v>
      </c>
      <c r="W31" s="42">
        <f t="shared" si="2"/>
        <v>4</v>
      </c>
      <c r="X31" s="43"/>
      <c r="Y31" s="44">
        <f t="shared" si="3"/>
        <v>12.45</v>
      </c>
      <c r="Z31" s="51"/>
      <c r="AA31"/>
    </row>
    <row r="32" spans="2:27" ht="15">
      <c r="B32" s="64"/>
      <c r="C32" s="107"/>
      <c r="D32" s="107"/>
      <c r="E32" s="47"/>
      <c r="F32" s="67"/>
      <c r="G32" s="80"/>
      <c r="H32" s="50"/>
      <c r="I32" s="40" t="s">
        <v>21</v>
      </c>
      <c r="J32" s="41">
        <v>3.3</v>
      </c>
      <c r="K32" s="41">
        <v>3.3</v>
      </c>
      <c r="L32" s="41">
        <v>0.7</v>
      </c>
      <c r="M32" s="42">
        <f t="shared" si="0"/>
        <v>4</v>
      </c>
      <c r="N32"/>
      <c r="O32" s="41">
        <v>3.3</v>
      </c>
      <c r="P32" s="41">
        <v>3.3</v>
      </c>
      <c r="Q32" s="41">
        <v>0.7</v>
      </c>
      <c r="R32" s="42">
        <f t="shared" si="1"/>
        <v>4</v>
      </c>
      <c r="S32" s="43"/>
      <c r="T32" s="41">
        <v>3.2</v>
      </c>
      <c r="U32" s="41">
        <v>3.3</v>
      </c>
      <c r="V32" s="41">
        <v>0.8</v>
      </c>
      <c r="W32" s="42">
        <f t="shared" si="2"/>
        <v>4.05</v>
      </c>
      <c r="X32" s="43"/>
      <c r="Y32" s="44">
        <f t="shared" si="3"/>
        <v>12.05</v>
      </c>
      <c r="Z32" s="51"/>
      <c r="AA32"/>
    </row>
    <row r="33" spans="2:27" ht="15">
      <c r="B33" s="69"/>
      <c r="C33" s="70"/>
      <c r="D33" s="70"/>
      <c r="E33" s="47"/>
      <c r="F33" s="47"/>
      <c r="G33" s="47"/>
      <c r="H33"/>
      <c r="I33" s="7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ht="15">
      <c r="B34" s="69"/>
      <c r="C34" s="70"/>
      <c r="D34" s="70"/>
      <c r="E34" s="47"/>
      <c r="F34" s="47"/>
      <c r="G34" s="47"/>
      <c r="H34"/>
      <c r="I34" s="7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5">
      <c r="B35"/>
      <c r="C35" s="13"/>
      <c r="D35" s="13"/>
      <c r="E35"/>
      <c r="F35"/>
      <c r="G35"/>
      <c r="H35" s="47"/>
      <c r="I35" s="7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3:39" s="1" customFormat="1" ht="15">
      <c r="C36"/>
      <c r="D36"/>
      <c r="E36"/>
      <c r="F36"/>
      <c r="G36"/>
      <c r="H36"/>
      <c r="I36"/>
      <c r="J36"/>
      <c r="K36"/>
      <c r="L36"/>
      <c r="M36"/>
      <c r="N36"/>
      <c r="P36"/>
      <c r="Q36"/>
      <c r="W36"/>
      <c r="X36"/>
      <c r="Y36"/>
      <c r="Z36" s="51"/>
      <c r="AA36"/>
      <c r="AC36" s="4"/>
      <c r="AF36" s="5"/>
      <c r="AK36" s="2"/>
      <c r="AL36" s="2"/>
      <c r="AM36" s="2"/>
    </row>
    <row r="37" spans="2:27" ht="15.75">
      <c r="B37" s="14"/>
      <c r="C37"/>
      <c r="D37"/>
      <c r="E37"/>
      <c r="F37"/>
      <c r="G37"/>
      <c r="H37"/>
      <c r="I37"/>
      <c r="J37" s="16" t="s">
        <v>2</v>
      </c>
      <c r="K37" s="11"/>
      <c r="L37" s="11"/>
      <c r="M37" s="14"/>
      <c r="N37" s="15"/>
      <c r="O37" s="16" t="s">
        <v>3</v>
      </c>
      <c r="P37" s="11"/>
      <c r="Q37" s="11"/>
      <c r="R37" s="14"/>
      <c r="S37" s="14"/>
      <c r="T37" s="16" t="s">
        <v>4</v>
      </c>
      <c r="U37" s="11"/>
      <c r="V37" s="11"/>
      <c r="W37" s="14"/>
      <c r="X37" s="14"/>
      <c r="Y37" s="14"/>
      <c r="Z37"/>
      <c r="AA37" s="4"/>
    </row>
    <row r="38" spans="2:27" ht="18">
      <c r="B38" s="14"/>
      <c r="C38" s="17" t="s">
        <v>214</v>
      </c>
      <c r="D38" s="18"/>
      <c r="E38" s="18"/>
      <c r="F38" s="19" t="s">
        <v>6</v>
      </c>
      <c r="G38" s="18"/>
      <c r="H38" s="18"/>
      <c r="I38" s="18"/>
      <c r="J38" s="20" t="s">
        <v>7</v>
      </c>
      <c r="K38" s="20"/>
      <c r="L38" s="21" t="s">
        <v>8</v>
      </c>
      <c r="M38" s="14"/>
      <c r="N38" s="15"/>
      <c r="O38" s="20" t="s">
        <v>7</v>
      </c>
      <c r="P38" s="20"/>
      <c r="Q38" s="21" t="s">
        <v>8</v>
      </c>
      <c r="R38" s="14"/>
      <c r="S38" s="14"/>
      <c r="T38" s="20" t="s">
        <v>7</v>
      </c>
      <c r="U38" s="20"/>
      <c r="V38" s="21" t="s">
        <v>8</v>
      </c>
      <c r="W38" s="14"/>
      <c r="X38" s="14"/>
      <c r="Y38"/>
      <c r="Z38"/>
      <c r="AA38" s="4"/>
    </row>
    <row r="39" spans="2:26" ht="18">
      <c r="B39" s="22" t="s">
        <v>9</v>
      </c>
      <c r="C39" s="23" t="s">
        <v>10</v>
      </c>
      <c r="D39" s="24"/>
      <c r="E39"/>
      <c r="F39" s="25" t="s">
        <v>11</v>
      </c>
      <c r="G39" s="26" t="s">
        <v>12</v>
      </c>
      <c r="H39" s="27"/>
      <c r="I39" s="28" t="s">
        <v>13</v>
      </c>
      <c r="J39" s="29" t="s">
        <v>14</v>
      </c>
      <c r="K39" s="30" t="s">
        <v>15</v>
      </c>
      <c r="L39" s="31" t="s">
        <v>16</v>
      </c>
      <c r="M39" s="32" t="s">
        <v>17</v>
      </c>
      <c r="N39"/>
      <c r="O39" s="29" t="s">
        <v>14</v>
      </c>
      <c r="P39" s="30" t="s">
        <v>15</v>
      </c>
      <c r="Q39" s="31" t="s">
        <v>16</v>
      </c>
      <c r="R39" s="32" t="s">
        <v>17</v>
      </c>
      <c r="S39" s="33"/>
      <c r="T39" s="29" t="s">
        <v>14</v>
      </c>
      <c r="U39" s="30" t="s">
        <v>15</v>
      </c>
      <c r="V39" s="31" t="s">
        <v>16</v>
      </c>
      <c r="W39" s="32" t="s">
        <v>17</v>
      </c>
      <c r="X39" s="33"/>
      <c r="Y39" s="34" t="s">
        <v>11</v>
      </c>
      <c r="Z39"/>
    </row>
    <row r="40" spans="2:26" ht="15">
      <c r="B40" s="35"/>
      <c r="C40" s="112" t="s">
        <v>215</v>
      </c>
      <c r="D40" s="112" t="s">
        <v>29</v>
      </c>
      <c r="E40"/>
      <c r="F40" s="37">
        <f>SUM(Y40:Y41)</f>
        <v>0</v>
      </c>
      <c r="G40" s="38">
        <f>RANK(F40,F$40:F$128)</f>
        <v>33</v>
      </c>
      <c r="H40" s="39"/>
      <c r="I40" s="40" t="s">
        <v>20</v>
      </c>
      <c r="J40" s="41">
        <v>0</v>
      </c>
      <c r="K40" s="41">
        <v>0</v>
      </c>
      <c r="L40" s="41">
        <v>0</v>
      </c>
      <c r="M40" s="42">
        <f aca="true" t="shared" si="4" ref="M40:M89">((J40+K40)/2)+L40</f>
        <v>0</v>
      </c>
      <c r="N40"/>
      <c r="O40" s="41">
        <v>0</v>
      </c>
      <c r="P40" s="41">
        <v>0</v>
      </c>
      <c r="Q40" s="41">
        <v>0</v>
      </c>
      <c r="R40" s="42">
        <f aca="true" t="shared" si="5" ref="R40:R89">((O40+P40)/2)+Q40</f>
        <v>0</v>
      </c>
      <c r="S40" s="43"/>
      <c r="T40" s="41">
        <v>0</v>
      </c>
      <c r="U40" s="41">
        <v>0</v>
      </c>
      <c r="V40" s="41">
        <v>0</v>
      </c>
      <c r="W40" s="42">
        <f aca="true" t="shared" si="6" ref="W40:W89">((T40+U40)/2)+V40</f>
        <v>0</v>
      </c>
      <c r="X40" s="43"/>
      <c r="Y40" s="44">
        <f aca="true" t="shared" si="7" ref="Y40:Y89">SUM(M40,R40,W40)</f>
        <v>0</v>
      </c>
      <c r="Z40"/>
    </row>
    <row r="41" spans="2:26" ht="13.5">
      <c r="B41" s="45"/>
      <c r="C41" s="46"/>
      <c r="D41" s="46"/>
      <c r="E41" s="47"/>
      <c r="F41" s="48"/>
      <c r="G41" s="61"/>
      <c r="H41" s="50"/>
      <c r="I41" s="40" t="s">
        <v>21</v>
      </c>
      <c r="J41" s="41">
        <v>0</v>
      </c>
      <c r="K41" s="41">
        <v>0</v>
      </c>
      <c r="L41" s="41">
        <v>0</v>
      </c>
      <c r="M41" s="42">
        <f t="shared" si="4"/>
        <v>0</v>
      </c>
      <c r="N41"/>
      <c r="O41" s="41">
        <v>0</v>
      </c>
      <c r="P41" s="41">
        <v>0</v>
      </c>
      <c r="Q41" s="41">
        <v>0</v>
      </c>
      <c r="R41" s="42">
        <f t="shared" si="5"/>
        <v>0</v>
      </c>
      <c r="S41" s="43"/>
      <c r="T41" s="41">
        <v>0</v>
      </c>
      <c r="U41" s="41">
        <v>0</v>
      </c>
      <c r="V41" s="41">
        <v>0</v>
      </c>
      <c r="W41" s="42">
        <f t="shared" si="6"/>
        <v>0</v>
      </c>
      <c r="X41" s="43"/>
      <c r="Y41" s="44">
        <f t="shared" si="7"/>
        <v>0</v>
      </c>
      <c r="Z41" s="51"/>
    </row>
    <row r="42" spans="2:26" ht="15">
      <c r="B42" s="35"/>
      <c r="C42" s="36" t="s">
        <v>216</v>
      </c>
      <c r="D42" s="36" t="s">
        <v>29</v>
      </c>
      <c r="E42"/>
      <c r="F42" s="37">
        <f>SUM(Y42:Y43)</f>
        <v>21.25</v>
      </c>
      <c r="G42" s="38">
        <f>RANK(F42,F$40:F$128)</f>
        <v>31</v>
      </c>
      <c r="H42" s="39"/>
      <c r="I42" s="40" t="s">
        <v>20</v>
      </c>
      <c r="J42" s="41">
        <v>3</v>
      </c>
      <c r="K42" s="41">
        <v>3.2</v>
      </c>
      <c r="L42" s="41">
        <v>0.9</v>
      </c>
      <c r="M42" s="42">
        <f t="shared" si="4"/>
        <v>4</v>
      </c>
      <c r="N42"/>
      <c r="O42" s="41">
        <v>0</v>
      </c>
      <c r="P42" s="41">
        <v>0</v>
      </c>
      <c r="Q42" s="41">
        <v>0</v>
      </c>
      <c r="R42" s="42">
        <f t="shared" si="5"/>
        <v>0</v>
      </c>
      <c r="S42" s="43"/>
      <c r="T42" s="41">
        <v>3.2</v>
      </c>
      <c r="U42" s="41">
        <v>3.2</v>
      </c>
      <c r="V42" s="41">
        <v>1.1</v>
      </c>
      <c r="W42" s="42">
        <f t="shared" si="6"/>
        <v>4.300000000000001</v>
      </c>
      <c r="X42" s="43"/>
      <c r="Y42" s="44">
        <f t="shared" si="7"/>
        <v>8.3</v>
      </c>
      <c r="Z42" s="51"/>
    </row>
    <row r="43" spans="2:26" ht="13.5">
      <c r="B43" s="45"/>
      <c r="C43" s="46"/>
      <c r="D43" s="46"/>
      <c r="E43" s="47"/>
      <c r="F43" s="48"/>
      <c r="G43" s="61"/>
      <c r="H43" s="50"/>
      <c r="I43" s="40" t="s">
        <v>21</v>
      </c>
      <c r="J43" s="41">
        <v>3.5</v>
      </c>
      <c r="K43" s="41">
        <v>3.5</v>
      </c>
      <c r="L43" s="41">
        <v>0.7</v>
      </c>
      <c r="M43" s="42">
        <f t="shared" si="4"/>
        <v>4.2</v>
      </c>
      <c r="N43"/>
      <c r="O43" s="41">
        <v>3.5</v>
      </c>
      <c r="P43" s="41">
        <v>3.5</v>
      </c>
      <c r="Q43" s="41">
        <v>0.8</v>
      </c>
      <c r="R43" s="42">
        <f t="shared" si="5"/>
        <v>4.3</v>
      </c>
      <c r="S43" s="43"/>
      <c r="T43" s="41">
        <v>3.5</v>
      </c>
      <c r="U43" s="41">
        <v>3.6</v>
      </c>
      <c r="V43" s="41">
        <v>0.9</v>
      </c>
      <c r="W43" s="42">
        <f t="shared" si="6"/>
        <v>4.45</v>
      </c>
      <c r="X43" s="43"/>
      <c r="Y43" s="44">
        <f t="shared" si="7"/>
        <v>12.95</v>
      </c>
      <c r="Z43" s="51"/>
    </row>
    <row r="44" spans="2:26" ht="15">
      <c r="B44" s="35"/>
      <c r="C44" s="112" t="s">
        <v>217</v>
      </c>
      <c r="D44" s="112" t="s">
        <v>29</v>
      </c>
      <c r="E44"/>
      <c r="F44" s="37">
        <f>SUM(Y44:Y45)</f>
        <v>0</v>
      </c>
      <c r="G44" s="38">
        <f>RANK(F44,F$40:F$128)</f>
        <v>33</v>
      </c>
      <c r="H44" s="39"/>
      <c r="I44" s="40" t="s">
        <v>20</v>
      </c>
      <c r="J44" s="41">
        <v>0</v>
      </c>
      <c r="K44" s="41">
        <v>0</v>
      </c>
      <c r="L44" s="41">
        <v>0</v>
      </c>
      <c r="M44" s="42">
        <f t="shared" si="4"/>
        <v>0</v>
      </c>
      <c r="N44"/>
      <c r="O44" s="41">
        <v>0</v>
      </c>
      <c r="P44" s="41">
        <v>0</v>
      </c>
      <c r="Q44" s="41">
        <v>0</v>
      </c>
      <c r="R44" s="42">
        <f t="shared" si="5"/>
        <v>0</v>
      </c>
      <c r="S44" s="43"/>
      <c r="T44" s="41">
        <v>0</v>
      </c>
      <c r="U44" s="41">
        <v>0</v>
      </c>
      <c r="V44" s="41">
        <v>0</v>
      </c>
      <c r="W44" s="42">
        <f t="shared" si="6"/>
        <v>0</v>
      </c>
      <c r="X44" s="43"/>
      <c r="Y44" s="44">
        <f t="shared" si="7"/>
        <v>0</v>
      </c>
      <c r="Z44" s="51"/>
    </row>
    <row r="45" spans="2:26" ht="13.5">
      <c r="B45" s="45"/>
      <c r="C45" s="46"/>
      <c r="D45" s="46"/>
      <c r="E45" s="47"/>
      <c r="F45" s="48"/>
      <c r="G45" s="61"/>
      <c r="H45" s="50"/>
      <c r="I45" s="40" t="s">
        <v>21</v>
      </c>
      <c r="J45" s="41">
        <v>0</v>
      </c>
      <c r="K45" s="41">
        <v>0</v>
      </c>
      <c r="L45" s="41">
        <v>0</v>
      </c>
      <c r="M45" s="42">
        <f t="shared" si="4"/>
        <v>0</v>
      </c>
      <c r="N45"/>
      <c r="O45" s="41">
        <v>0</v>
      </c>
      <c r="P45" s="41">
        <v>0</v>
      </c>
      <c r="Q45" s="41">
        <v>0</v>
      </c>
      <c r="R45" s="42">
        <f t="shared" si="5"/>
        <v>0</v>
      </c>
      <c r="S45" s="43"/>
      <c r="T45" s="41">
        <v>0</v>
      </c>
      <c r="U45" s="41">
        <v>0</v>
      </c>
      <c r="V45" s="41">
        <v>0</v>
      </c>
      <c r="W45" s="42">
        <f t="shared" si="6"/>
        <v>0</v>
      </c>
      <c r="X45" s="43"/>
      <c r="Y45" s="44">
        <f t="shared" si="7"/>
        <v>0</v>
      </c>
      <c r="Z45" s="51"/>
    </row>
    <row r="46" spans="2:26" ht="15">
      <c r="B46" s="35"/>
      <c r="C46" s="36" t="s">
        <v>218</v>
      </c>
      <c r="D46" s="36" t="s">
        <v>29</v>
      </c>
      <c r="E46"/>
      <c r="F46" s="37">
        <f>SUM(Y46:Y47)</f>
        <v>25.85</v>
      </c>
      <c r="G46" s="38">
        <f>RANK(F46,F$40:F$128)</f>
        <v>10</v>
      </c>
      <c r="H46" s="39"/>
      <c r="I46" s="40" t="s">
        <v>20</v>
      </c>
      <c r="J46" s="41">
        <v>3.4</v>
      </c>
      <c r="K46" s="41">
        <v>3.5</v>
      </c>
      <c r="L46" s="41">
        <v>0.7</v>
      </c>
      <c r="M46" s="42">
        <f t="shared" si="4"/>
        <v>4.15</v>
      </c>
      <c r="N46" s="3"/>
      <c r="O46" s="41">
        <v>3.2</v>
      </c>
      <c r="P46" s="41">
        <v>3.1</v>
      </c>
      <c r="Q46" s="41">
        <v>0.8</v>
      </c>
      <c r="R46" s="42">
        <f t="shared" si="5"/>
        <v>3.95</v>
      </c>
      <c r="S46" s="43"/>
      <c r="T46" s="41">
        <v>3.2</v>
      </c>
      <c r="U46" s="41">
        <v>3.4</v>
      </c>
      <c r="V46" s="41">
        <v>0.9</v>
      </c>
      <c r="W46" s="42">
        <f t="shared" si="6"/>
        <v>4.2</v>
      </c>
      <c r="X46" s="43"/>
      <c r="Y46" s="44">
        <f t="shared" si="7"/>
        <v>12.3</v>
      </c>
      <c r="Z46" s="51"/>
    </row>
    <row r="47" spans="2:26" ht="13.5">
      <c r="B47" s="45"/>
      <c r="C47" s="46"/>
      <c r="D47" s="46"/>
      <c r="E47" s="47"/>
      <c r="F47" s="48"/>
      <c r="G47" s="61"/>
      <c r="H47" s="50"/>
      <c r="I47" s="40" t="s">
        <v>21</v>
      </c>
      <c r="J47" s="41">
        <v>3.5</v>
      </c>
      <c r="K47" s="41">
        <v>3.6</v>
      </c>
      <c r="L47" s="41">
        <v>0.8</v>
      </c>
      <c r="M47" s="42">
        <f t="shared" si="4"/>
        <v>4.35</v>
      </c>
      <c r="N47" s="3"/>
      <c r="O47" s="41">
        <v>3.7</v>
      </c>
      <c r="P47" s="41">
        <v>3.8</v>
      </c>
      <c r="Q47" s="41">
        <v>0.9</v>
      </c>
      <c r="R47" s="42">
        <f t="shared" si="5"/>
        <v>4.65</v>
      </c>
      <c r="S47" s="43"/>
      <c r="T47" s="41">
        <v>3.4</v>
      </c>
      <c r="U47" s="41">
        <v>3.5</v>
      </c>
      <c r="V47" s="41">
        <v>1.1</v>
      </c>
      <c r="W47" s="42">
        <f t="shared" si="6"/>
        <v>4.550000000000001</v>
      </c>
      <c r="X47" s="43"/>
      <c r="Y47" s="44">
        <f t="shared" si="7"/>
        <v>13.55</v>
      </c>
      <c r="Z47" s="51"/>
    </row>
    <row r="48" spans="2:26" ht="15">
      <c r="B48" s="35"/>
      <c r="C48" s="36" t="s">
        <v>219</v>
      </c>
      <c r="D48" s="36" t="s">
        <v>29</v>
      </c>
      <c r="E48"/>
      <c r="F48" s="37">
        <f>SUM(Y48:Y49)</f>
        <v>25.25</v>
      </c>
      <c r="G48" s="38">
        <f>RANK(F48,F$40:F$128)</f>
        <v>14</v>
      </c>
      <c r="H48" s="39"/>
      <c r="I48" s="40" t="s">
        <v>20</v>
      </c>
      <c r="J48" s="41">
        <v>3.3</v>
      </c>
      <c r="K48" s="41">
        <v>3.2</v>
      </c>
      <c r="L48" s="41">
        <v>0.7</v>
      </c>
      <c r="M48" s="42">
        <f t="shared" si="4"/>
        <v>3.95</v>
      </c>
      <c r="N48" s="3"/>
      <c r="O48" s="41">
        <v>3.2</v>
      </c>
      <c r="P48" s="41">
        <v>3.1</v>
      </c>
      <c r="Q48" s="41">
        <v>0.8</v>
      </c>
      <c r="R48" s="42">
        <f t="shared" si="5"/>
        <v>3.95</v>
      </c>
      <c r="S48" s="43"/>
      <c r="T48" s="41">
        <v>3.4</v>
      </c>
      <c r="U48" s="41">
        <v>3.3</v>
      </c>
      <c r="V48" s="41">
        <v>1</v>
      </c>
      <c r="W48" s="42">
        <f t="shared" si="6"/>
        <v>4.35</v>
      </c>
      <c r="X48" s="43"/>
      <c r="Y48" s="44">
        <f t="shared" si="7"/>
        <v>12.25</v>
      </c>
      <c r="Z48" s="51"/>
    </row>
    <row r="49" spans="2:26" ht="13.5">
      <c r="B49" s="45"/>
      <c r="C49" s="46"/>
      <c r="D49" s="46"/>
      <c r="E49" s="47"/>
      <c r="F49" s="48"/>
      <c r="G49" s="61"/>
      <c r="H49" s="50"/>
      <c r="I49" s="40" t="s">
        <v>21</v>
      </c>
      <c r="J49" s="41">
        <v>3.6</v>
      </c>
      <c r="K49" s="41">
        <v>3.6</v>
      </c>
      <c r="L49" s="41">
        <v>0.7</v>
      </c>
      <c r="M49" s="42">
        <f t="shared" si="4"/>
        <v>4.3</v>
      </c>
      <c r="N49" s="3"/>
      <c r="O49" s="41">
        <v>3.6</v>
      </c>
      <c r="P49" s="41">
        <v>3.5</v>
      </c>
      <c r="Q49" s="41">
        <v>0.8</v>
      </c>
      <c r="R49" s="42">
        <f t="shared" si="5"/>
        <v>4.35</v>
      </c>
      <c r="S49" s="43"/>
      <c r="T49" s="41">
        <v>3.2</v>
      </c>
      <c r="U49" s="41">
        <v>3.3</v>
      </c>
      <c r="V49" s="41">
        <v>1.1</v>
      </c>
      <c r="W49" s="42">
        <f t="shared" si="6"/>
        <v>4.35</v>
      </c>
      <c r="X49" s="43"/>
      <c r="Y49" s="44">
        <f t="shared" si="7"/>
        <v>13</v>
      </c>
      <c r="Z49" s="51"/>
    </row>
    <row r="50" spans="2:26" ht="15">
      <c r="B50" s="35"/>
      <c r="C50" s="112" t="s">
        <v>220</v>
      </c>
      <c r="D50" s="112" t="s">
        <v>29</v>
      </c>
      <c r="E50"/>
      <c r="F50" s="37">
        <f>SUM(Y50:Y51)</f>
        <v>0</v>
      </c>
      <c r="G50" s="38">
        <f>RANK(F50,F$40:F$128)</f>
        <v>33</v>
      </c>
      <c r="H50" s="39"/>
      <c r="I50" s="40" t="s">
        <v>20</v>
      </c>
      <c r="J50" s="41">
        <v>0</v>
      </c>
      <c r="K50" s="41">
        <v>0</v>
      </c>
      <c r="L50" s="41">
        <v>0</v>
      </c>
      <c r="M50" s="42">
        <f t="shared" si="4"/>
        <v>0</v>
      </c>
      <c r="N50"/>
      <c r="O50" s="41">
        <v>0</v>
      </c>
      <c r="P50" s="41">
        <v>0</v>
      </c>
      <c r="Q50" s="41">
        <v>0</v>
      </c>
      <c r="R50" s="42">
        <f t="shared" si="5"/>
        <v>0</v>
      </c>
      <c r="S50" s="43"/>
      <c r="T50" s="41">
        <v>0</v>
      </c>
      <c r="U50" s="41">
        <v>0</v>
      </c>
      <c r="V50" s="41">
        <v>0</v>
      </c>
      <c r="W50" s="42">
        <f t="shared" si="6"/>
        <v>0</v>
      </c>
      <c r="X50" s="43"/>
      <c r="Y50" s="44">
        <f t="shared" si="7"/>
        <v>0</v>
      </c>
      <c r="Z50" s="51"/>
    </row>
    <row r="51" spans="2:26" ht="13.5">
      <c r="B51" s="45"/>
      <c r="C51" s="46"/>
      <c r="D51" s="46"/>
      <c r="E51" s="47"/>
      <c r="F51" s="48"/>
      <c r="G51" s="61"/>
      <c r="H51" s="50"/>
      <c r="I51" s="40" t="s">
        <v>21</v>
      </c>
      <c r="J51" s="41">
        <v>0</v>
      </c>
      <c r="K51" s="41">
        <v>0</v>
      </c>
      <c r="L51" s="41">
        <v>0</v>
      </c>
      <c r="M51" s="42">
        <f t="shared" si="4"/>
        <v>0</v>
      </c>
      <c r="N51"/>
      <c r="O51" s="41">
        <v>0</v>
      </c>
      <c r="P51" s="41">
        <v>0</v>
      </c>
      <c r="Q51" s="41">
        <v>0</v>
      </c>
      <c r="R51" s="42">
        <f t="shared" si="5"/>
        <v>0</v>
      </c>
      <c r="S51" s="43"/>
      <c r="T51" s="41">
        <v>0</v>
      </c>
      <c r="U51" s="41">
        <v>0</v>
      </c>
      <c r="V51" s="41">
        <v>0</v>
      </c>
      <c r="W51" s="42">
        <f t="shared" si="6"/>
        <v>0</v>
      </c>
      <c r="X51" s="43"/>
      <c r="Y51" s="44">
        <f t="shared" si="7"/>
        <v>0</v>
      </c>
      <c r="Z51" s="51"/>
    </row>
    <row r="52" spans="2:26" ht="15">
      <c r="B52" s="35"/>
      <c r="C52" s="112" t="s">
        <v>221</v>
      </c>
      <c r="D52" s="112" t="s">
        <v>29</v>
      </c>
      <c r="E52"/>
      <c r="F52" s="37">
        <f>SUM(Y52:Y53)</f>
        <v>0</v>
      </c>
      <c r="G52" s="38">
        <f>RANK(F52,F$40:F$128)</f>
        <v>33</v>
      </c>
      <c r="H52" s="39"/>
      <c r="I52" s="40" t="s">
        <v>20</v>
      </c>
      <c r="J52" s="41">
        <v>0</v>
      </c>
      <c r="K52" s="41">
        <v>0</v>
      </c>
      <c r="L52" s="41">
        <v>0</v>
      </c>
      <c r="M52" s="42">
        <f t="shared" si="4"/>
        <v>0</v>
      </c>
      <c r="N52"/>
      <c r="O52" s="41">
        <v>0</v>
      </c>
      <c r="P52" s="41">
        <v>0</v>
      </c>
      <c r="Q52" s="41">
        <v>0</v>
      </c>
      <c r="R52" s="42">
        <f t="shared" si="5"/>
        <v>0</v>
      </c>
      <c r="S52" s="43"/>
      <c r="T52" s="41">
        <v>0</v>
      </c>
      <c r="U52" s="41">
        <v>0</v>
      </c>
      <c r="V52" s="41">
        <v>0</v>
      </c>
      <c r="W52" s="42">
        <f t="shared" si="6"/>
        <v>0</v>
      </c>
      <c r="X52" s="43"/>
      <c r="Y52" s="44">
        <f t="shared" si="7"/>
        <v>0</v>
      </c>
      <c r="Z52" s="51"/>
    </row>
    <row r="53" spans="2:26" ht="13.5">
      <c r="B53" s="45"/>
      <c r="C53" s="46"/>
      <c r="D53" s="46"/>
      <c r="E53" s="47"/>
      <c r="F53" s="48"/>
      <c r="G53" s="61"/>
      <c r="H53" s="50"/>
      <c r="I53" s="40" t="s">
        <v>21</v>
      </c>
      <c r="J53" s="41">
        <v>0</v>
      </c>
      <c r="K53" s="41">
        <v>0</v>
      </c>
      <c r="L53" s="41">
        <v>0</v>
      </c>
      <c r="M53" s="42">
        <f t="shared" si="4"/>
        <v>0</v>
      </c>
      <c r="N53"/>
      <c r="O53" s="41">
        <v>0</v>
      </c>
      <c r="P53" s="41">
        <v>0</v>
      </c>
      <c r="Q53" s="41">
        <v>0</v>
      </c>
      <c r="R53" s="42">
        <f t="shared" si="5"/>
        <v>0</v>
      </c>
      <c r="S53" s="43"/>
      <c r="T53" s="41">
        <v>0</v>
      </c>
      <c r="U53" s="41">
        <v>0</v>
      </c>
      <c r="V53" s="41">
        <v>0</v>
      </c>
      <c r="W53" s="42">
        <f t="shared" si="6"/>
        <v>0</v>
      </c>
      <c r="X53" s="43"/>
      <c r="Y53" s="44">
        <f t="shared" si="7"/>
        <v>0</v>
      </c>
      <c r="Z53" s="51"/>
    </row>
    <row r="54" spans="2:26" ht="15">
      <c r="B54" s="35"/>
      <c r="C54" s="36" t="s">
        <v>222</v>
      </c>
      <c r="D54" s="36" t="s">
        <v>29</v>
      </c>
      <c r="E54"/>
      <c r="F54" s="37">
        <f>SUM(Y54:Y55)</f>
        <v>24.35</v>
      </c>
      <c r="G54" s="38">
        <f>RANK(F54,F$40:F$128)</f>
        <v>26</v>
      </c>
      <c r="H54" s="39"/>
      <c r="I54" s="40" t="s">
        <v>20</v>
      </c>
      <c r="J54" s="41">
        <v>3</v>
      </c>
      <c r="K54" s="41">
        <v>3.2</v>
      </c>
      <c r="L54" s="41">
        <v>0.7</v>
      </c>
      <c r="M54" s="42">
        <f t="shared" si="4"/>
        <v>3.8000000000000003</v>
      </c>
      <c r="N54"/>
      <c r="O54" s="41">
        <v>2.8</v>
      </c>
      <c r="P54" s="41">
        <v>2.8</v>
      </c>
      <c r="Q54" s="41">
        <v>0.8</v>
      </c>
      <c r="R54" s="42">
        <f t="shared" si="5"/>
        <v>3.5999999999999996</v>
      </c>
      <c r="S54" s="43"/>
      <c r="T54" s="41">
        <v>3.3</v>
      </c>
      <c r="U54" s="41">
        <v>3.1</v>
      </c>
      <c r="V54" s="41">
        <v>1</v>
      </c>
      <c r="W54" s="42">
        <f t="shared" si="6"/>
        <v>4.2</v>
      </c>
      <c r="X54" s="43"/>
      <c r="Y54" s="44">
        <f t="shared" si="7"/>
        <v>11.6</v>
      </c>
      <c r="Z54" s="51"/>
    </row>
    <row r="55" spans="2:26" ht="13.5">
      <c r="B55" s="45"/>
      <c r="C55" s="46"/>
      <c r="D55" s="46"/>
      <c r="E55" s="47"/>
      <c r="F55" s="48"/>
      <c r="G55" s="61"/>
      <c r="H55" s="50"/>
      <c r="I55" s="40" t="s">
        <v>21</v>
      </c>
      <c r="J55" s="41">
        <v>3.3</v>
      </c>
      <c r="K55" s="41">
        <v>3.4</v>
      </c>
      <c r="L55" s="41">
        <v>0.8</v>
      </c>
      <c r="M55" s="42">
        <f t="shared" si="4"/>
        <v>4.1499999999999995</v>
      </c>
      <c r="N55"/>
      <c r="O55" s="41">
        <v>3.3</v>
      </c>
      <c r="P55" s="41">
        <v>3.3</v>
      </c>
      <c r="Q55" s="41">
        <v>0.9</v>
      </c>
      <c r="R55" s="42">
        <f t="shared" si="5"/>
        <v>4.2</v>
      </c>
      <c r="S55" s="43"/>
      <c r="T55" s="41">
        <v>3.3</v>
      </c>
      <c r="U55" s="41">
        <v>3.3</v>
      </c>
      <c r="V55" s="41">
        <v>1.1</v>
      </c>
      <c r="W55" s="42">
        <f t="shared" si="6"/>
        <v>4.4</v>
      </c>
      <c r="X55" s="43"/>
      <c r="Y55" s="44">
        <f t="shared" si="7"/>
        <v>12.75</v>
      </c>
      <c r="Z55" s="51"/>
    </row>
    <row r="56" spans="2:26" ht="15">
      <c r="B56" s="35"/>
      <c r="C56" s="112" t="s">
        <v>223</v>
      </c>
      <c r="D56" s="112" t="s">
        <v>29</v>
      </c>
      <c r="E56"/>
      <c r="F56" s="37">
        <f>SUM(Y56:Y57)</f>
        <v>0</v>
      </c>
      <c r="G56" s="38">
        <f>RANK(F56,F$40:F$128)</f>
        <v>33</v>
      </c>
      <c r="H56" s="39"/>
      <c r="I56" s="40" t="s">
        <v>20</v>
      </c>
      <c r="J56" s="41">
        <v>0</v>
      </c>
      <c r="K56" s="41">
        <v>0</v>
      </c>
      <c r="L56" s="41">
        <v>0</v>
      </c>
      <c r="M56" s="42">
        <f t="shared" si="4"/>
        <v>0</v>
      </c>
      <c r="N56"/>
      <c r="O56" s="41">
        <v>0</v>
      </c>
      <c r="P56" s="41">
        <v>0</v>
      </c>
      <c r="Q56" s="41">
        <v>0</v>
      </c>
      <c r="R56" s="42">
        <f t="shared" si="5"/>
        <v>0</v>
      </c>
      <c r="S56" s="43"/>
      <c r="T56" s="41">
        <v>0</v>
      </c>
      <c r="U56" s="41">
        <v>0</v>
      </c>
      <c r="V56" s="41">
        <v>0</v>
      </c>
      <c r="W56" s="42">
        <f t="shared" si="6"/>
        <v>0</v>
      </c>
      <c r="X56" s="43"/>
      <c r="Y56" s="44">
        <f t="shared" si="7"/>
        <v>0</v>
      </c>
      <c r="Z56" s="51"/>
    </row>
    <row r="57" spans="2:26" ht="13.5">
      <c r="B57" s="45"/>
      <c r="C57" s="46"/>
      <c r="D57" s="46"/>
      <c r="E57" s="47"/>
      <c r="F57" s="48"/>
      <c r="G57" s="61"/>
      <c r="H57" s="50"/>
      <c r="I57" s="40" t="s">
        <v>21</v>
      </c>
      <c r="J57" s="41">
        <v>0</v>
      </c>
      <c r="K57" s="41">
        <v>0</v>
      </c>
      <c r="L57" s="41">
        <v>0</v>
      </c>
      <c r="M57" s="42">
        <f t="shared" si="4"/>
        <v>0</v>
      </c>
      <c r="N57"/>
      <c r="O57" s="41">
        <v>0</v>
      </c>
      <c r="P57" s="41">
        <v>0</v>
      </c>
      <c r="Q57" s="41">
        <v>0</v>
      </c>
      <c r="R57" s="42">
        <f t="shared" si="5"/>
        <v>0</v>
      </c>
      <c r="S57" s="43"/>
      <c r="T57" s="41">
        <v>0</v>
      </c>
      <c r="U57" s="41">
        <v>0</v>
      </c>
      <c r="V57" s="41">
        <v>0</v>
      </c>
      <c r="W57" s="42">
        <f t="shared" si="6"/>
        <v>0</v>
      </c>
      <c r="X57" s="43"/>
      <c r="Y57" s="44">
        <f t="shared" si="7"/>
        <v>0</v>
      </c>
      <c r="Z57" s="51"/>
    </row>
    <row r="58" spans="2:26" ht="15">
      <c r="B58" s="35"/>
      <c r="C58" s="36" t="s">
        <v>224</v>
      </c>
      <c r="D58" s="36" t="s">
        <v>176</v>
      </c>
      <c r="E58"/>
      <c r="F58" s="37">
        <f>SUM(Y58:Y59)</f>
        <v>26.05</v>
      </c>
      <c r="G58" s="38">
        <f>RANK(F58,F$40:F$128)</f>
        <v>8</v>
      </c>
      <c r="H58" s="39"/>
      <c r="I58" s="40" t="s">
        <v>20</v>
      </c>
      <c r="J58" s="41">
        <v>3.6</v>
      </c>
      <c r="K58" s="41">
        <v>3.6</v>
      </c>
      <c r="L58" s="41">
        <v>0.9</v>
      </c>
      <c r="M58" s="42">
        <f t="shared" si="4"/>
        <v>4.5</v>
      </c>
      <c r="N58"/>
      <c r="O58" s="41">
        <v>3</v>
      </c>
      <c r="P58" s="41">
        <v>3</v>
      </c>
      <c r="Q58" s="41">
        <v>1</v>
      </c>
      <c r="R58" s="42">
        <f t="shared" si="5"/>
        <v>4</v>
      </c>
      <c r="S58" s="43"/>
      <c r="T58" s="41">
        <v>3.6</v>
      </c>
      <c r="U58" s="41">
        <v>3.5</v>
      </c>
      <c r="V58" s="41">
        <v>1</v>
      </c>
      <c r="W58" s="42">
        <f t="shared" si="6"/>
        <v>4.55</v>
      </c>
      <c r="X58" s="43"/>
      <c r="Y58" s="44">
        <f t="shared" si="7"/>
        <v>13.05</v>
      </c>
      <c r="Z58" s="51"/>
    </row>
    <row r="59" spans="2:26" ht="13.5">
      <c r="B59" s="45"/>
      <c r="C59" s="46"/>
      <c r="D59" s="46"/>
      <c r="E59" s="47"/>
      <c r="F59" s="48"/>
      <c r="G59" s="61"/>
      <c r="H59" s="50"/>
      <c r="I59" s="40" t="s">
        <v>21</v>
      </c>
      <c r="J59" s="41">
        <v>3.3</v>
      </c>
      <c r="K59" s="41">
        <v>3.4</v>
      </c>
      <c r="L59" s="41">
        <v>0.9</v>
      </c>
      <c r="M59" s="42">
        <f t="shared" si="4"/>
        <v>4.25</v>
      </c>
      <c r="N59"/>
      <c r="O59" s="41">
        <v>3.3</v>
      </c>
      <c r="P59" s="41">
        <v>3.4</v>
      </c>
      <c r="Q59" s="41">
        <v>1</v>
      </c>
      <c r="R59" s="42">
        <f t="shared" si="5"/>
        <v>4.35</v>
      </c>
      <c r="S59" s="43"/>
      <c r="T59" s="41">
        <v>3.2</v>
      </c>
      <c r="U59" s="41">
        <v>3.4</v>
      </c>
      <c r="V59" s="41">
        <v>1.1</v>
      </c>
      <c r="W59" s="42">
        <f t="shared" si="6"/>
        <v>4.4</v>
      </c>
      <c r="X59" s="43"/>
      <c r="Y59" s="44">
        <f t="shared" si="7"/>
        <v>13</v>
      </c>
      <c r="Z59" s="51"/>
    </row>
    <row r="60" spans="2:26" ht="15">
      <c r="B60" s="35"/>
      <c r="C60" s="36" t="s">
        <v>225</v>
      </c>
      <c r="D60" s="36" t="s">
        <v>176</v>
      </c>
      <c r="E60"/>
      <c r="F60" s="37">
        <f>SUM(Y60:Y61)</f>
        <v>24.450000000000003</v>
      </c>
      <c r="G60" s="38">
        <f>RANK(F60,F$40:F$128)</f>
        <v>25</v>
      </c>
      <c r="H60" s="39"/>
      <c r="I60" s="40" t="s">
        <v>20</v>
      </c>
      <c r="J60" s="41">
        <v>3.4</v>
      </c>
      <c r="K60" s="41">
        <v>3.2</v>
      </c>
      <c r="L60" s="41">
        <v>0.8</v>
      </c>
      <c r="M60" s="42">
        <f t="shared" si="4"/>
        <v>4.1</v>
      </c>
      <c r="N60"/>
      <c r="O60" s="41">
        <v>3.2</v>
      </c>
      <c r="P60" s="41">
        <v>3.3</v>
      </c>
      <c r="Q60" s="41">
        <v>0.9</v>
      </c>
      <c r="R60" s="42">
        <f t="shared" si="5"/>
        <v>4.15</v>
      </c>
      <c r="S60" s="43"/>
      <c r="T60" s="41">
        <v>3</v>
      </c>
      <c r="U60" s="41">
        <v>3.2</v>
      </c>
      <c r="V60" s="41">
        <v>1</v>
      </c>
      <c r="W60" s="42">
        <f t="shared" si="6"/>
        <v>4.1</v>
      </c>
      <c r="X60" s="43"/>
      <c r="Y60" s="44">
        <f t="shared" si="7"/>
        <v>12.35</v>
      </c>
      <c r="Z60" s="51"/>
    </row>
    <row r="61" spans="2:26" ht="13.5">
      <c r="B61" s="45"/>
      <c r="C61" s="46"/>
      <c r="D61" s="46"/>
      <c r="E61" s="47"/>
      <c r="F61" s="48"/>
      <c r="G61" s="61"/>
      <c r="H61" s="50"/>
      <c r="I61" s="40" t="s">
        <v>21</v>
      </c>
      <c r="J61" s="41">
        <v>3.3</v>
      </c>
      <c r="K61" s="41">
        <v>3.4</v>
      </c>
      <c r="L61" s="41">
        <v>0.8</v>
      </c>
      <c r="M61" s="42">
        <f t="shared" si="4"/>
        <v>4.1499999999999995</v>
      </c>
      <c r="N61"/>
      <c r="O61" s="41">
        <v>3.2</v>
      </c>
      <c r="P61" s="41">
        <v>3.2</v>
      </c>
      <c r="Q61" s="41">
        <v>0.9</v>
      </c>
      <c r="R61" s="42">
        <f t="shared" si="5"/>
        <v>4.1000000000000005</v>
      </c>
      <c r="S61" s="43"/>
      <c r="T61" s="41">
        <v>2.7</v>
      </c>
      <c r="U61" s="41">
        <v>2.8</v>
      </c>
      <c r="V61" s="41">
        <v>1.1</v>
      </c>
      <c r="W61" s="42">
        <f t="shared" si="6"/>
        <v>3.85</v>
      </c>
      <c r="X61" s="43"/>
      <c r="Y61" s="44">
        <f t="shared" si="7"/>
        <v>12.100000000000001</v>
      </c>
      <c r="Z61" s="51"/>
    </row>
    <row r="62" spans="2:26" ht="15">
      <c r="B62" s="35"/>
      <c r="C62" s="36" t="s">
        <v>226</v>
      </c>
      <c r="D62" s="36" t="s">
        <v>176</v>
      </c>
      <c r="E62"/>
      <c r="F62" s="37">
        <f>SUM(Y62:Y63)</f>
        <v>24.949999999999996</v>
      </c>
      <c r="G62" s="38">
        <f>RANK(F62,F$40:F$128)</f>
        <v>21</v>
      </c>
      <c r="H62" s="39"/>
      <c r="I62" s="40" t="s">
        <v>20</v>
      </c>
      <c r="J62" s="41">
        <v>3.3</v>
      </c>
      <c r="K62" s="41">
        <v>3.3</v>
      </c>
      <c r="L62" s="41">
        <v>0.8</v>
      </c>
      <c r="M62" s="42">
        <f t="shared" si="4"/>
        <v>4.1</v>
      </c>
      <c r="N62"/>
      <c r="O62" s="41">
        <v>3.5</v>
      </c>
      <c r="P62" s="41">
        <v>3.4</v>
      </c>
      <c r="Q62" s="41">
        <v>0.9</v>
      </c>
      <c r="R62" s="42">
        <f t="shared" si="5"/>
        <v>4.3500000000000005</v>
      </c>
      <c r="S62" s="43"/>
      <c r="T62" s="41">
        <v>3.4</v>
      </c>
      <c r="U62" s="41">
        <v>3.4</v>
      </c>
      <c r="V62" s="41">
        <v>1</v>
      </c>
      <c r="W62" s="42">
        <f t="shared" si="6"/>
        <v>4.4</v>
      </c>
      <c r="X62" s="43"/>
      <c r="Y62" s="44">
        <f t="shared" si="7"/>
        <v>12.85</v>
      </c>
      <c r="Z62" s="51"/>
    </row>
    <row r="63" spans="2:26" ht="13.5">
      <c r="B63" s="45"/>
      <c r="C63" s="46"/>
      <c r="D63" s="46"/>
      <c r="E63" s="47"/>
      <c r="F63" s="48"/>
      <c r="G63" s="61"/>
      <c r="H63" s="50"/>
      <c r="I63" s="40" t="s">
        <v>21</v>
      </c>
      <c r="J63" s="41">
        <v>3.1</v>
      </c>
      <c r="K63" s="41">
        <v>3.2</v>
      </c>
      <c r="L63" s="41">
        <v>0.8</v>
      </c>
      <c r="M63" s="42">
        <f t="shared" si="4"/>
        <v>3.95</v>
      </c>
      <c r="N63"/>
      <c r="O63" s="41">
        <v>3.4</v>
      </c>
      <c r="P63" s="41">
        <v>3.4</v>
      </c>
      <c r="Q63" s="41">
        <v>0.7</v>
      </c>
      <c r="R63" s="42">
        <f t="shared" si="5"/>
        <v>4.1</v>
      </c>
      <c r="S63" s="43"/>
      <c r="T63" s="41">
        <v>3</v>
      </c>
      <c r="U63" s="41">
        <v>3.1</v>
      </c>
      <c r="V63" s="41">
        <v>1</v>
      </c>
      <c r="W63" s="42">
        <f t="shared" si="6"/>
        <v>4.05</v>
      </c>
      <c r="X63" s="43"/>
      <c r="Y63" s="44">
        <f t="shared" si="7"/>
        <v>12.099999999999998</v>
      </c>
      <c r="Z63" s="51"/>
    </row>
    <row r="64" spans="2:26" ht="15">
      <c r="B64" s="35"/>
      <c r="C64" s="36" t="s">
        <v>227</v>
      </c>
      <c r="D64" s="36" t="s">
        <v>61</v>
      </c>
      <c r="E64"/>
      <c r="F64" s="37">
        <f>SUM(Y64:Y65)</f>
        <v>26.55</v>
      </c>
      <c r="G64" s="38">
        <f>RANK(F64,F$40:F$128)</f>
        <v>3</v>
      </c>
      <c r="H64" s="39"/>
      <c r="I64" s="40" t="s">
        <v>20</v>
      </c>
      <c r="J64" s="41">
        <v>3.5</v>
      </c>
      <c r="K64" s="41">
        <v>3.4</v>
      </c>
      <c r="L64" s="41">
        <v>0.9</v>
      </c>
      <c r="M64" s="42">
        <f t="shared" si="4"/>
        <v>4.3500000000000005</v>
      </c>
      <c r="N64"/>
      <c r="O64" s="41">
        <v>3.6</v>
      </c>
      <c r="P64" s="41">
        <v>3.5</v>
      </c>
      <c r="Q64" s="41">
        <v>1</v>
      </c>
      <c r="R64" s="42">
        <f t="shared" si="5"/>
        <v>4.55</v>
      </c>
      <c r="S64" s="43"/>
      <c r="T64" s="41">
        <v>3.3</v>
      </c>
      <c r="U64" s="41">
        <v>3.3</v>
      </c>
      <c r="V64" s="41">
        <v>1.1</v>
      </c>
      <c r="W64" s="42">
        <f t="shared" si="6"/>
        <v>4.4</v>
      </c>
      <c r="X64" s="43"/>
      <c r="Y64" s="44">
        <f t="shared" si="7"/>
        <v>13.3</v>
      </c>
      <c r="Z64" s="51"/>
    </row>
    <row r="65" spans="2:26" ht="13.5">
      <c r="B65" s="45"/>
      <c r="C65" s="46"/>
      <c r="D65" s="46"/>
      <c r="E65" s="47"/>
      <c r="F65" s="48"/>
      <c r="G65" s="61"/>
      <c r="H65" s="50"/>
      <c r="I65" s="40" t="s">
        <v>21</v>
      </c>
      <c r="J65" s="41">
        <v>3.4</v>
      </c>
      <c r="K65" s="41">
        <v>3.5</v>
      </c>
      <c r="L65" s="41">
        <v>0.9</v>
      </c>
      <c r="M65" s="42">
        <f t="shared" si="4"/>
        <v>4.3500000000000005</v>
      </c>
      <c r="N65"/>
      <c r="O65" s="41">
        <v>3.5</v>
      </c>
      <c r="P65" s="41">
        <v>3.6</v>
      </c>
      <c r="Q65" s="41">
        <v>1.1</v>
      </c>
      <c r="R65" s="42">
        <f t="shared" si="5"/>
        <v>4.65</v>
      </c>
      <c r="S65" s="43"/>
      <c r="T65" s="41">
        <v>3.2</v>
      </c>
      <c r="U65" s="41">
        <v>3.1</v>
      </c>
      <c r="V65" s="41">
        <v>1.1</v>
      </c>
      <c r="W65" s="42">
        <f t="shared" si="6"/>
        <v>4.25</v>
      </c>
      <c r="X65" s="43"/>
      <c r="Y65" s="44">
        <f t="shared" si="7"/>
        <v>13.25</v>
      </c>
      <c r="Z65" s="51"/>
    </row>
    <row r="66" spans="2:26" ht="15">
      <c r="B66" s="35"/>
      <c r="C66" s="36" t="s">
        <v>228</v>
      </c>
      <c r="D66" s="36" t="s">
        <v>61</v>
      </c>
      <c r="E66"/>
      <c r="F66" s="37">
        <f>SUM(Y66:Y67)</f>
        <v>26.799999999999997</v>
      </c>
      <c r="G66" s="38">
        <f>RANK(F66,F$40:F$128)</f>
        <v>1</v>
      </c>
      <c r="H66" s="39"/>
      <c r="I66" s="40" t="s">
        <v>20</v>
      </c>
      <c r="J66" s="41">
        <v>3.6</v>
      </c>
      <c r="K66" s="41">
        <v>3.6</v>
      </c>
      <c r="L66" s="41">
        <v>1.1</v>
      </c>
      <c r="M66" s="42">
        <f t="shared" si="4"/>
        <v>4.7</v>
      </c>
      <c r="N66" s="3"/>
      <c r="O66" s="41">
        <v>3.5</v>
      </c>
      <c r="P66" s="41">
        <v>3.6</v>
      </c>
      <c r="Q66" s="41">
        <v>0.8</v>
      </c>
      <c r="R66" s="42">
        <f t="shared" si="5"/>
        <v>4.35</v>
      </c>
      <c r="S66" s="43"/>
      <c r="T66" s="41">
        <v>3.4</v>
      </c>
      <c r="U66" s="41">
        <v>3.5</v>
      </c>
      <c r="V66" s="41">
        <v>0.9</v>
      </c>
      <c r="W66" s="42">
        <f t="shared" si="6"/>
        <v>4.3500000000000005</v>
      </c>
      <c r="X66" s="43"/>
      <c r="Y66" s="44">
        <f t="shared" si="7"/>
        <v>13.399999999999999</v>
      </c>
      <c r="Z66" s="51"/>
    </row>
    <row r="67" spans="2:26" ht="13.5">
      <c r="B67" s="45"/>
      <c r="C67" s="46"/>
      <c r="D67" s="46"/>
      <c r="E67" s="47"/>
      <c r="F67" s="48"/>
      <c r="G67" s="61"/>
      <c r="H67" s="50"/>
      <c r="I67" s="40" t="s">
        <v>21</v>
      </c>
      <c r="J67" s="41">
        <v>3.3</v>
      </c>
      <c r="K67" s="41">
        <v>3.4</v>
      </c>
      <c r="L67" s="41">
        <v>1.1</v>
      </c>
      <c r="M67" s="42">
        <f t="shared" si="4"/>
        <v>4.449999999999999</v>
      </c>
      <c r="N67" s="3"/>
      <c r="O67" s="41">
        <v>3.3</v>
      </c>
      <c r="P67" s="41">
        <v>3.4</v>
      </c>
      <c r="Q67" s="41">
        <v>1.1</v>
      </c>
      <c r="R67" s="42">
        <f t="shared" si="5"/>
        <v>4.449999999999999</v>
      </c>
      <c r="S67" s="43"/>
      <c r="T67" s="41">
        <v>3.4</v>
      </c>
      <c r="U67" s="41">
        <v>3.4</v>
      </c>
      <c r="V67" s="41">
        <v>1.1</v>
      </c>
      <c r="W67" s="42">
        <f t="shared" si="6"/>
        <v>4.5</v>
      </c>
      <c r="X67" s="43"/>
      <c r="Y67" s="44">
        <f t="shared" si="7"/>
        <v>13.399999999999999</v>
      </c>
      <c r="Z67" s="51"/>
    </row>
    <row r="68" spans="2:26" ht="15">
      <c r="B68" s="35"/>
      <c r="C68" s="36" t="s">
        <v>229</v>
      </c>
      <c r="D68" s="36" t="s">
        <v>186</v>
      </c>
      <c r="E68"/>
      <c r="F68" s="37">
        <f>SUM(Y68:Y69)</f>
        <v>26.65</v>
      </c>
      <c r="G68" s="38">
        <f>RANK(F68,F$40:F$128)</f>
        <v>2</v>
      </c>
      <c r="H68" s="39"/>
      <c r="I68" s="40" t="s">
        <v>20</v>
      </c>
      <c r="J68" s="41">
        <v>3.4</v>
      </c>
      <c r="K68" s="41">
        <v>3.5</v>
      </c>
      <c r="L68" s="41">
        <v>1.1</v>
      </c>
      <c r="M68" s="42">
        <f t="shared" si="4"/>
        <v>4.550000000000001</v>
      </c>
      <c r="N68" s="3"/>
      <c r="O68" s="41">
        <v>3.5</v>
      </c>
      <c r="P68" s="41">
        <v>3.3</v>
      </c>
      <c r="Q68" s="41">
        <v>1.1</v>
      </c>
      <c r="R68" s="42">
        <f t="shared" si="5"/>
        <v>4.5</v>
      </c>
      <c r="S68" s="43"/>
      <c r="T68" s="41">
        <v>3.6</v>
      </c>
      <c r="U68" s="41">
        <v>3.4</v>
      </c>
      <c r="V68" s="41">
        <v>1.1</v>
      </c>
      <c r="W68" s="42">
        <f t="shared" si="6"/>
        <v>4.6</v>
      </c>
      <c r="X68" s="43"/>
      <c r="Y68" s="44">
        <f t="shared" si="7"/>
        <v>13.65</v>
      </c>
      <c r="Z68" s="51"/>
    </row>
    <row r="69" spans="2:26" ht="13.5">
      <c r="B69" s="45"/>
      <c r="C69" s="46"/>
      <c r="D69" s="46"/>
      <c r="E69" s="47"/>
      <c r="F69" s="48"/>
      <c r="G69" s="61"/>
      <c r="H69" s="50"/>
      <c r="I69" s="40" t="s">
        <v>21</v>
      </c>
      <c r="J69" s="41">
        <v>3.4</v>
      </c>
      <c r="K69" s="41">
        <v>3.3</v>
      </c>
      <c r="L69" s="41">
        <v>1.1</v>
      </c>
      <c r="M69" s="42">
        <f t="shared" si="4"/>
        <v>4.449999999999999</v>
      </c>
      <c r="N69" s="3"/>
      <c r="O69" s="41">
        <v>3.2</v>
      </c>
      <c r="P69" s="41">
        <v>3.1</v>
      </c>
      <c r="Q69" s="41">
        <v>1.1</v>
      </c>
      <c r="R69" s="42">
        <f t="shared" si="5"/>
        <v>4.25</v>
      </c>
      <c r="S69" s="43"/>
      <c r="T69" s="41">
        <v>3.2</v>
      </c>
      <c r="U69" s="41">
        <v>3.2</v>
      </c>
      <c r="V69" s="41">
        <v>1.1</v>
      </c>
      <c r="W69" s="42">
        <f t="shared" si="6"/>
        <v>4.300000000000001</v>
      </c>
      <c r="X69" s="43"/>
      <c r="Y69" s="44">
        <f t="shared" si="7"/>
        <v>13</v>
      </c>
      <c r="Z69" s="51"/>
    </row>
    <row r="70" spans="2:26" ht="15">
      <c r="B70" s="35"/>
      <c r="C70" s="36" t="s">
        <v>230</v>
      </c>
      <c r="D70" s="36" t="s">
        <v>186</v>
      </c>
      <c r="E70"/>
      <c r="F70" s="37">
        <f>SUM(Y70:Y71)</f>
        <v>24.950000000000003</v>
      </c>
      <c r="G70" s="38">
        <f>RANK(F70,F$40:F$128)</f>
        <v>20</v>
      </c>
      <c r="H70" s="39"/>
      <c r="I70" s="40" t="s">
        <v>20</v>
      </c>
      <c r="J70" s="41">
        <v>3</v>
      </c>
      <c r="K70" s="41">
        <v>2.9</v>
      </c>
      <c r="L70" s="41">
        <v>0.9</v>
      </c>
      <c r="M70" s="42">
        <f t="shared" si="4"/>
        <v>3.85</v>
      </c>
      <c r="N70"/>
      <c r="O70" s="41">
        <v>3.2</v>
      </c>
      <c r="P70" s="41">
        <v>3.1</v>
      </c>
      <c r="Q70" s="41">
        <v>1</v>
      </c>
      <c r="R70" s="42">
        <f t="shared" si="5"/>
        <v>4.15</v>
      </c>
      <c r="S70" s="43"/>
      <c r="T70" s="41">
        <v>2.8</v>
      </c>
      <c r="U70" s="41">
        <v>2.8</v>
      </c>
      <c r="V70" s="41">
        <v>1.1</v>
      </c>
      <c r="W70" s="42">
        <f t="shared" si="6"/>
        <v>3.9</v>
      </c>
      <c r="X70" s="43"/>
      <c r="Y70" s="44">
        <f t="shared" si="7"/>
        <v>11.9</v>
      </c>
      <c r="Z70" s="51"/>
    </row>
    <row r="71" spans="2:26" ht="13.5">
      <c r="B71" s="45"/>
      <c r="C71" s="46"/>
      <c r="D71" s="46"/>
      <c r="E71" s="47"/>
      <c r="F71" s="48"/>
      <c r="G71" s="61"/>
      <c r="H71" s="50"/>
      <c r="I71" s="40" t="s">
        <v>21</v>
      </c>
      <c r="J71" s="41">
        <v>3.5</v>
      </c>
      <c r="K71" s="41">
        <v>3.5</v>
      </c>
      <c r="L71" s="41">
        <v>1</v>
      </c>
      <c r="M71" s="42">
        <f t="shared" si="4"/>
        <v>4.5</v>
      </c>
      <c r="N71"/>
      <c r="O71" s="41">
        <v>3.3</v>
      </c>
      <c r="P71" s="41">
        <v>3.3</v>
      </c>
      <c r="Q71" s="41">
        <v>1.1</v>
      </c>
      <c r="R71" s="42">
        <f t="shared" si="5"/>
        <v>4.4</v>
      </c>
      <c r="S71" s="43"/>
      <c r="T71" s="41">
        <v>3.1</v>
      </c>
      <c r="U71" s="41">
        <v>3.2</v>
      </c>
      <c r="V71" s="41">
        <v>1</v>
      </c>
      <c r="W71" s="42">
        <f t="shared" si="6"/>
        <v>4.15</v>
      </c>
      <c r="X71" s="43"/>
      <c r="Y71" s="44">
        <f t="shared" si="7"/>
        <v>13.05</v>
      </c>
      <c r="Z71" s="51"/>
    </row>
    <row r="72" spans="2:26" ht="15">
      <c r="B72" s="35"/>
      <c r="C72" s="36" t="s">
        <v>231</v>
      </c>
      <c r="D72" s="36" t="s">
        <v>45</v>
      </c>
      <c r="E72"/>
      <c r="F72" s="37">
        <f>SUM(Y72:Y73)</f>
        <v>21.75</v>
      </c>
      <c r="G72" s="38">
        <f>RANK(F72,F$40:F$128)</f>
        <v>30</v>
      </c>
      <c r="H72" s="39"/>
      <c r="I72" s="40" t="s">
        <v>20</v>
      </c>
      <c r="J72" s="41">
        <v>3.6</v>
      </c>
      <c r="K72" s="41">
        <v>3.7</v>
      </c>
      <c r="L72" s="41">
        <v>0.8</v>
      </c>
      <c r="M72" s="42">
        <f t="shared" si="4"/>
        <v>4.45</v>
      </c>
      <c r="N72"/>
      <c r="O72" s="41">
        <v>3.7</v>
      </c>
      <c r="P72" s="41">
        <v>3.6</v>
      </c>
      <c r="Q72" s="41">
        <v>0.9</v>
      </c>
      <c r="R72" s="42">
        <f t="shared" si="5"/>
        <v>4.550000000000001</v>
      </c>
      <c r="S72" s="43"/>
      <c r="T72" s="41">
        <v>0</v>
      </c>
      <c r="U72" s="41">
        <v>0</v>
      </c>
      <c r="V72" s="41">
        <v>0</v>
      </c>
      <c r="W72" s="42">
        <f t="shared" si="6"/>
        <v>0</v>
      </c>
      <c r="X72" s="43"/>
      <c r="Y72" s="44">
        <f t="shared" si="7"/>
        <v>9</v>
      </c>
      <c r="Z72" s="51"/>
    </row>
    <row r="73" spans="2:26" ht="13.5">
      <c r="B73" s="45"/>
      <c r="C73" s="46"/>
      <c r="D73" s="46"/>
      <c r="E73" s="47"/>
      <c r="F73" s="48"/>
      <c r="G73" s="61"/>
      <c r="H73" s="50"/>
      <c r="I73" s="40" t="s">
        <v>21</v>
      </c>
      <c r="J73" s="41">
        <v>3.6</v>
      </c>
      <c r="K73" s="41">
        <v>3.7</v>
      </c>
      <c r="L73" s="41">
        <v>0.9</v>
      </c>
      <c r="M73" s="42">
        <f t="shared" si="4"/>
        <v>4.550000000000001</v>
      </c>
      <c r="N73"/>
      <c r="O73" s="41">
        <v>3.4</v>
      </c>
      <c r="P73" s="41">
        <v>3.6</v>
      </c>
      <c r="Q73" s="41">
        <v>0.9</v>
      </c>
      <c r="R73" s="42">
        <f t="shared" si="5"/>
        <v>4.4</v>
      </c>
      <c r="S73" s="43"/>
      <c r="T73" s="41">
        <v>3.1</v>
      </c>
      <c r="U73" s="41">
        <v>3.1</v>
      </c>
      <c r="V73" s="41">
        <v>0.7</v>
      </c>
      <c r="W73" s="42">
        <f t="shared" si="6"/>
        <v>3.8000000000000003</v>
      </c>
      <c r="X73" s="43"/>
      <c r="Y73" s="44">
        <f t="shared" si="7"/>
        <v>12.750000000000002</v>
      </c>
      <c r="Z73" s="51"/>
    </row>
    <row r="74" spans="2:26" ht="13.5">
      <c r="B74" s="35"/>
      <c r="C74" s="36" t="s">
        <v>232</v>
      </c>
      <c r="D74" s="36" t="s">
        <v>42</v>
      </c>
      <c r="E74"/>
      <c r="F74" s="37">
        <f>SUM(Y74:Y75)</f>
        <v>25.299999999999997</v>
      </c>
      <c r="G74" s="38">
        <f>RANK(F74,F$40:F$128)</f>
        <v>13</v>
      </c>
      <c r="H74" s="39"/>
      <c r="I74" s="40" t="s">
        <v>20</v>
      </c>
      <c r="J74" s="41">
        <v>3.5</v>
      </c>
      <c r="K74" s="41">
        <v>3.4</v>
      </c>
      <c r="L74" s="41">
        <v>0.8</v>
      </c>
      <c r="M74" s="42">
        <f t="shared" si="4"/>
        <v>4.25</v>
      </c>
      <c r="N74"/>
      <c r="O74" s="41">
        <v>3.3</v>
      </c>
      <c r="P74" s="41">
        <v>3.3</v>
      </c>
      <c r="Q74" s="41">
        <v>0.8</v>
      </c>
      <c r="R74" s="42">
        <f t="shared" si="5"/>
        <v>4.1</v>
      </c>
      <c r="S74" s="43"/>
      <c r="T74" s="41">
        <v>3.6</v>
      </c>
      <c r="U74" s="41">
        <v>3.6</v>
      </c>
      <c r="V74" s="41">
        <v>0.9</v>
      </c>
      <c r="W74" s="42">
        <f t="shared" si="6"/>
        <v>4.5</v>
      </c>
      <c r="X74" s="43"/>
      <c r="Y74" s="44">
        <f t="shared" si="7"/>
        <v>12.85</v>
      </c>
      <c r="Z74" s="51"/>
    </row>
    <row r="75" spans="2:26" ht="13.5">
      <c r="B75" s="45"/>
      <c r="C75" s="46"/>
      <c r="D75" s="46"/>
      <c r="E75" s="47"/>
      <c r="F75" s="48"/>
      <c r="G75" s="61"/>
      <c r="H75" s="50"/>
      <c r="I75" s="40" t="s">
        <v>21</v>
      </c>
      <c r="J75" s="41">
        <v>3.5</v>
      </c>
      <c r="K75" s="41">
        <v>3.5</v>
      </c>
      <c r="L75" s="41">
        <v>0.7</v>
      </c>
      <c r="M75" s="42">
        <f t="shared" si="4"/>
        <v>4.2</v>
      </c>
      <c r="N75"/>
      <c r="O75" s="41">
        <v>3.3</v>
      </c>
      <c r="P75" s="41">
        <v>3.4</v>
      </c>
      <c r="Q75" s="41">
        <v>0.8</v>
      </c>
      <c r="R75" s="42">
        <f t="shared" si="5"/>
        <v>4.1499999999999995</v>
      </c>
      <c r="S75" s="43"/>
      <c r="T75" s="41">
        <v>3.2</v>
      </c>
      <c r="U75" s="41">
        <v>3.2</v>
      </c>
      <c r="V75" s="41">
        <v>0.9</v>
      </c>
      <c r="W75" s="42">
        <f t="shared" si="6"/>
        <v>4.1000000000000005</v>
      </c>
      <c r="X75" s="43"/>
      <c r="Y75" s="44">
        <f t="shared" si="7"/>
        <v>12.45</v>
      </c>
      <c r="Z75" s="51"/>
    </row>
    <row r="76" spans="2:26" ht="15">
      <c r="B76" s="35"/>
      <c r="C76" s="36" t="s">
        <v>233</v>
      </c>
      <c r="D76" s="36" t="s">
        <v>42</v>
      </c>
      <c r="E76"/>
      <c r="F76" s="37">
        <f>SUM(Y76:Y77)</f>
        <v>24.549999999999997</v>
      </c>
      <c r="G76" s="38">
        <f>RANK(F76,F$40:F$128)</f>
        <v>24</v>
      </c>
      <c r="H76" s="39"/>
      <c r="I76" s="40" t="s">
        <v>20</v>
      </c>
      <c r="J76" s="41">
        <v>3</v>
      </c>
      <c r="K76" s="41">
        <v>3.2</v>
      </c>
      <c r="L76" s="41">
        <v>0.8</v>
      </c>
      <c r="M76" s="42">
        <f t="shared" si="4"/>
        <v>3.9000000000000004</v>
      </c>
      <c r="N76"/>
      <c r="O76" s="41">
        <v>3.4</v>
      </c>
      <c r="P76" s="41">
        <v>3.2</v>
      </c>
      <c r="Q76" s="41">
        <v>0.8</v>
      </c>
      <c r="R76" s="42">
        <f t="shared" si="5"/>
        <v>4.1</v>
      </c>
      <c r="S76" s="43"/>
      <c r="T76" s="41">
        <v>3.5</v>
      </c>
      <c r="U76" s="41">
        <v>3.4</v>
      </c>
      <c r="V76" s="41">
        <v>0.9</v>
      </c>
      <c r="W76" s="42">
        <f t="shared" si="6"/>
        <v>4.3500000000000005</v>
      </c>
      <c r="X76" s="43"/>
      <c r="Y76" s="44">
        <f t="shared" si="7"/>
        <v>12.35</v>
      </c>
      <c r="Z76" s="51"/>
    </row>
    <row r="77" spans="2:26" ht="13.5">
      <c r="B77" s="45"/>
      <c r="C77" s="46"/>
      <c r="D77" s="46"/>
      <c r="E77" s="47"/>
      <c r="F77" s="48"/>
      <c r="G77" s="61"/>
      <c r="H77" s="50"/>
      <c r="I77" s="40" t="s">
        <v>21</v>
      </c>
      <c r="J77" s="41">
        <v>3.3</v>
      </c>
      <c r="K77" s="41">
        <v>3.3</v>
      </c>
      <c r="L77" s="41">
        <v>0.9</v>
      </c>
      <c r="M77" s="42">
        <f t="shared" si="4"/>
        <v>4.2</v>
      </c>
      <c r="N77"/>
      <c r="O77" s="41">
        <v>3.3</v>
      </c>
      <c r="P77" s="41">
        <v>3.3</v>
      </c>
      <c r="Q77" s="41">
        <v>0.7</v>
      </c>
      <c r="R77" s="42">
        <f t="shared" si="5"/>
        <v>4</v>
      </c>
      <c r="S77" s="43"/>
      <c r="T77" s="41">
        <v>2.9</v>
      </c>
      <c r="U77" s="41">
        <v>2.9</v>
      </c>
      <c r="V77" s="41">
        <v>1.1</v>
      </c>
      <c r="W77" s="42">
        <f t="shared" si="6"/>
        <v>4</v>
      </c>
      <c r="X77" s="43"/>
      <c r="Y77" s="44">
        <f t="shared" si="7"/>
        <v>12.2</v>
      </c>
      <c r="Z77" s="51"/>
    </row>
    <row r="78" spans="2:26" ht="15">
      <c r="B78" s="35"/>
      <c r="C78" s="36" t="s">
        <v>234</v>
      </c>
      <c r="D78" s="36" t="s">
        <v>42</v>
      </c>
      <c r="E78"/>
      <c r="F78" s="37">
        <f>SUM(Y78:Y79)</f>
        <v>25.1</v>
      </c>
      <c r="G78" s="38">
        <f>RANK(F78,F$40:F$128)</f>
        <v>17</v>
      </c>
      <c r="H78" s="39"/>
      <c r="I78" s="40" t="s">
        <v>20</v>
      </c>
      <c r="J78" s="41">
        <v>3.5</v>
      </c>
      <c r="K78" s="41">
        <v>3.4</v>
      </c>
      <c r="L78" s="41">
        <v>0.8</v>
      </c>
      <c r="M78" s="42">
        <f t="shared" si="4"/>
        <v>4.25</v>
      </c>
      <c r="N78" s="3"/>
      <c r="O78" s="41">
        <v>3.4</v>
      </c>
      <c r="P78" s="41">
        <v>3.2</v>
      </c>
      <c r="Q78" s="41">
        <v>0.9</v>
      </c>
      <c r="R78" s="42">
        <f t="shared" si="5"/>
        <v>4.2</v>
      </c>
      <c r="S78" s="43"/>
      <c r="T78" s="41">
        <v>3.2</v>
      </c>
      <c r="U78" s="41">
        <v>3.1</v>
      </c>
      <c r="V78" s="41">
        <v>1</v>
      </c>
      <c r="W78" s="42">
        <f t="shared" si="6"/>
        <v>4.15</v>
      </c>
      <c r="X78" s="43"/>
      <c r="Y78" s="44">
        <f t="shared" si="7"/>
        <v>12.600000000000001</v>
      </c>
      <c r="Z78" s="51"/>
    </row>
    <row r="79" spans="2:26" ht="13.5">
      <c r="B79" s="45"/>
      <c r="C79" s="46"/>
      <c r="D79" s="46"/>
      <c r="E79" s="47"/>
      <c r="F79" s="48"/>
      <c r="G79" s="61"/>
      <c r="H79" s="50"/>
      <c r="I79" s="40" t="s">
        <v>21</v>
      </c>
      <c r="J79" s="41">
        <v>3.3</v>
      </c>
      <c r="K79" s="41">
        <v>3.4</v>
      </c>
      <c r="L79" s="41">
        <v>0.9</v>
      </c>
      <c r="M79" s="42">
        <f t="shared" si="4"/>
        <v>4.25</v>
      </c>
      <c r="N79" s="3"/>
      <c r="O79" s="41">
        <v>3.2</v>
      </c>
      <c r="P79" s="41">
        <v>3.2</v>
      </c>
      <c r="Q79" s="41">
        <v>0.7</v>
      </c>
      <c r="R79" s="42">
        <f t="shared" si="5"/>
        <v>3.9000000000000004</v>
      </c>
      <c r="S79" s="43"/>
      <c r="T79" s="41">
        <v>3.3</v>
      </c>
      <c r="U79" s="41">
        <v>3.2</v>
      </c>
      <c r="V79" s="41">
        <v>1.1</v>
      </c>
      <c r="W79" s="42">
        <f t="shared" si="6"/>
        <v>4.35</v>
      </c>
      <c r="X79" s="43"/>
      <c r="Y79" s="44">
        <f t="shared" si="7"/>
        <v>12.5</v>
      </c>
      <c r="Z79" s="51"/>
    </row>
    <row r="80" spans="2:26" ht="15">
      <c r="B80" s="35"/>
      <c r="C80" s="36" t="s">
        <v>235</v>
      </c>
      <c r="D80" s="36" t="s">
        <v>23</v>
      </c>
      <c r="E80"/>
      <c r="F80" s="37">
        <f>SUM(Y80:Y81)</f>
        <v>26</v>
      </c>
      <c r="G80" s="38">
        <f>RANK(F80,F$40:F$128)</f>
        <v>9</v>
      </c>
      <c r="H80" s="39"/>
      <c r="I80" s="40" t="s">
        <v>20</v>
      </c>
      <c r="J80" s="41">
        <v>3.6</v>
      </c>
      <c r="K80" s="41">
        <v>3.6</v>
      </c>
      <c r="L80" s="41">
        <v>0.9</v>
      </c>
      <c r="M80" s="42">
        <f t="shared" si="4"/>
        <v>4.5</v>
      </c>
      <c r="N80" s="3"/>
      <c r="O80" s="41">
        <v>3.3</v>
      </c>
      <c r="P80" s="41">
        <v>3.2</v>
      </c>
      <c r="Q80" s="41">
        <v>0.9</v>
      </c>
      <c r="R80" s="42">
        <f t="shared" si="5"/>
        <v>4.15</v>
      </c>
      <c r="S80" s="43"/>
      <c r="T80" s="41">
        <v>3.5</v>
      </c>
      <c r="U80" s="41">
        <v>3.5</v>
      </c>
      <c r="V80" s="41">
        <v>1</v>
      </c>
      <c r="W80" s="42">
        <f t="shared" si="6"/>
        <v>4.5</v>
      </c>
      <c r="X80" s="43"/>
      <c r="Y80" s="44">
        <f t="shared" si="7"/>
        <v>13.15</v>
      </c>
      <c r="Z80" s="51"/>
    </row>
    <row r="81" spans="2:26" ht="13.5">
      <c r="B81" s="45"/>
      <c r="C81" s="46"/>
      <c r="D81" s="46"/>
      <c r="E81" s="47"/>
      <c r="F81" s="48"/>
      <c r="G81" s="61"/>
      <c r="H81" s="50"/>
      <c r="I81" s="40" t="s">
        <v>21</v>
      </c>
      <c r="J81" s="41">
        <v>3.4</v>
      </c>
      <c r="K81" s="41">
        <v>3.3</v>
      </c>
      <c r="L81" s="41">
        <v>0.9</v>
      </c>
      <c r="M81" s="42">
        <f t="shared" si="4"/>
        <v>4.25</v>
      </c>
      <c r="N81" s="3"/>
      <c r="O81" s="41">
        <v>3.3</v>
      </c>
      <c r="P81" s="41">
        <v>3.4</v>
      </c>
      <c r="Q81" s="41">
        <v>1</v>
      </c>
      <c r="R81" s="42">
        <f t="shared" si="5"/>
        <v>4.35</v>
      </c>
      <c r="S81" s="43"/>
      <c r="T81" s="41">
        <v>3.2</v>
      </c>
      <c r="U81" s="41">
        <v>3.1</v>
      </c>
      <c r="V81" s="41">
        <v>1.1</v>
      </c>
      <c r="W81" s="42">
        <f t="shared" si="6"/>
        <v>4.25</v>
      </c>
      <c r="X81" s="43"/>
      <c r="Y81" s="44">
        <f t="shared" si="7"/>
        <v>12.85</v>
      </c>
      <c r="Z81" s="51"/>
    </row>
    <row r="82" spans="2:26" ht="15">
      <c r="B82" s="35"/>
      <c r="C82" s="112" t="s">
        <v>236</v>
      </c>
      <c r="D82" s="112" t="s">
        <v>23</v>
      </c>
      <c r="E82"/>
      <c r="F82" s="37">
        <f>SUM(Y82:Y83)</f>
        <v>0</v>
      </c>
      <c r="G82" s="38">
        <f>RANK(F82,F$40:F$128)</f>
        <v>33</v>
      </c>
      <c r="H82" s="39"/>
      <c r="I82" s="40" t="s">
        <v>20</v>
      </c>
      <c r="J82" s="41">
        <v>0</v>
      </c>
      <c r="K82" s="41">
        <v>0</v>
      </c>
      <c r="L82" s="41">
        <v>0</v>
      </c>
      <c r="M82" s="42">
        <f t="shared" si="4"/>
        <v>0</v>
      </c>
      <c r="N82"/>
      <c r="O82" s="41">
        <v>0</v>
      </c>
      <c r="P82" s="41">
        <v>0</v>
      </c>
      <c r="Q82" s="41">
        <v>0</v>
      </c>
      <c r="R82" s="42">
        <f t="shared" si="5"/>
        <v>0</v>
      </c>
      <c r="S82" s="43"/>
      <c r="T82" s="41">
        <v>0</v>
      </c>
      <c r="U82" s="41">
        <v>0</v>
      </c>
      <c r="V82" s="41">
        <v>0</v>
      </c>
      <c r="W82" s="42">
        <f t="shared" si="6"/>
        <v>0</v>
      </c>
      <c r="X82" s="43"/>
      <c r="Y82" s="44">
        <f t="shared" si="7"/>
        <v>0</v>
      </c>
      <c r="Z82" s="51"/>
    </row>
    <row r="83" spans="2:26" ht="13.5">
      <c r="B83" s="45"/>
      <c r="C83" s="46"/>
      <c r="D83" s="46"/>
      <c r="E83" s="47"/>
      <c r="F83" s="48"/>
      <c r="G83" s="61"/>
      <c r="H83" s="50"/>
      <c r="I83" s="40" t="s">
        <v>21</v>
      </c>
      <c r="J83" s="41">
        <v>0</v>
      </c>
      <c r="K83" s="41">
        <v>0</v>
      </c>
      <c r="L83" s="41">
        <v>0</v>
      </c>
      <c r="M83" s="42">
        <f t="shared" si="4"/>
        <v>0</v>
      </c>
      <c r="N83"/>
      <c r="O83" s="41">
        <v>0</v>
      </c>
      <c r="P83" s="41">
        <v>0</v>
      </c>
      <c r="Q83" s="41">
        <v>0</v>
      </c>
      <c r="R83" s="42">
        <f t="shared" si="5"/>
        <v>0</v>
      </c>
      <c r="S83" s="43"/>
      <c r="T83" s="41">
        <v>0</v>
      </c>
      <c r="U83" s="41">
        <v>0</v>
      </c>
      <c r="V83" s="41">
        <v>0</v>
      </c>
      <c r="W83" s="42">
        <f t="shared" si="6"/>
        <v>0</v>
      </c>
      <c r="X83" s="43"/>
      <c r="Y83" s="44">
        <f t="shared" si="7"/>
        <v>0</v>
      </c>
      <c r="Z83" s="51"/>
    </row>
    <row r="84" spans="2:26" ht="13.5">
      <c r="B84" s="52"/>
      <c r="C84" s="53" t="s">
        <v>237</v>
      </c>
      <c r="D84" s="53" t="s">
        <v>33</v>
      </c>
      <c r="E84"/>
      <c r="F84" s="54">
        <f>SUM(Y84:Y85)</f>
        <v>0</v>
      </c>
      <c r="G84" s="55">
        <f>RANK(F84,F$40:F$128)</f>
        <v>33</v>
      </c>
      <c r="H84" s="39"/>
      <c r="I84" s="56" t="s">
        <v>20</v>
      </c>
      <c r="J84" s="57">
        <v>0</v>
      </c>
      <c r="K84" s="57">
        <v>0</v>
      </c>
      <c r="L84" s="57">
        <v>0</v>
      </c>
      <c r="M84" s="58">
        <f t="shared" si="4"/>
        <v>0</v>
      </c>
      <c r="N84"/>
      <c r="O84" s="57">
        <v>0</v>
      </c>
      <c r="P84" s="57">
        <v>0</v>
      </c>
      <c r="Q84" s="57">
        <v>0</v>
      </c>
      <c r="R84" s="58">
        <f t="shared" si="5"/>
        <v>0</v>
      </c>
      <c r="S84" s="43"/>
      <c r="T84" s="57">
        <v>0</v>
      </c>
      <c r="U84" s="57">
        <v>0</v>
      </c>
      <c r="V84" s="57">
        <v>0</v>
      </c>
      <c r="W84" s="58">
        <f t="shared" si="6"/>
        <v>0</v>
      </c>
      <c r="X84" s="43"/>
      <c r="Y84" s="59">
        <f t="shared" si="7"/>
        <v>0</v>
      </c>
      <c r="Z84" s="51"/>
    </row>
    <row r="85" spans="2:26" ht="13.5">
      <c r="B85" s="45"/>
      <c r="C85" s="46"/>
      <c r="D85" s="46"/>
      <c r="E85" s="47"/>
      <c r="F85" s="48"/>
      <c r="G85" s="61"/>
      <c r="H85" s="50"/>
      <c r="I85" s="56" t="s">
        <v>21</v>
      </c>
      <c r="J85" s="57">
        <v>0</v>
      </c>
      <c r="K85" s="57">
        <v>0</v>
      </c>
      <c r="L85" s="57">
        <v>0</v>
      </c>
      <c r="M85" s="58">
        <f t="shared" si="4"/>
        <v>0</v>
      </c>
      <c r="N85"/>
      <c r="O85" s="57">
        <v>0</v>
      </c>
      <c r="P85" s="57">
        <v>0</v>
      </c>
      <c r="Q85" s="57">
        <v>0</v>
      </c>
      <c r="R85" s="58">
        <f t="shared" si="5"/>
        <v>0</v>
      </c>
      <c r="S85" s="43"/>
      <c r="T85" s="57">
        <v>0</v>
      </c>
      <c r="U85" s="57">
        <v>0</v>
      </c>
      <c r="V85" s="57">
        <v>0</v>
      </c>
      <c r="W85" s="58">
        <f t="shared" si="6"/>
        <v>0</v>
      </c>
      <c r="X85" s="43"/>
      <c r="Y85" s="59">
        <f t="shared" si="7"/>
        <v>0</v>
      </c>
      <c r="Z85" s="51"/>
    </row>
    <row r="86" spans="2:26" ht="13.5">
      <c r="B86" s="52"/>
      <c r="C86" s="53" t="s">
        <v>238</v>
      </c>
      <c r="D86" s="53" t="s">
        <v>33</v>
      </c>
      <c r="E86"/>
      <c r="F86" s="54">
        <f>SUM(Y86:Y87)</f>
        <v>25.75</v>
      </c>
      <c r="G86" s="55">
        <f>RANK(F86,F$40:F$128)</f>
        <v>11</v>
      </c>
      <c r="H86" s="39"/>
      <c r="I86" s="56" t="s">
        <v>20</v>
      </c>
      <c r="J86" s="57">
        <v>3.2</v>
      </c>
      <c r="K86" s="57">
        <v>3.4</v>
      </c>
      <c r="L86" s="57">
        <v>1.1</v>
      </c>
      <c r="M86" s="58">
        <f t="shared" si="4"/>
        <v>4.4</v>
      </c>
      <c r="N86"/>
      <c r="O86" s="57">
        <v>3</v>
      </c>
      <c r="P86" s="57">
        <v>3</v>
      </c>
      <c r="Q86" s="57">
        <v>1.1</v>
      </c>
      <c r="R86" s="58">
        <f t="shared" si="5"/>
        <v>4.1</v>
      </c>
      <c r="S86" s="43"/>
      <c r="T86" s="57">
        <v>2.9</v>
      </c>
      <c r="U86" s="57">
        <v>2.8</v>
      </c>
      <c r="V86" s="57">
        <v>1.1</v>
      </c>
      <c r="W86" s="58">
        <f t="shared" si="6"/>
        <v>3.9499999999999997</v>
      </c>
      <c r="X86" s="43"/>
      <c r="Y86" s="59">
        <f t="shared" si="7"/>
        <v>12.45</v>
      </c>
      <c r="Z86" s="51"/>
    </row>
    <row r="87" spans="2:26" ht="13.5">
      <c r="B87" s="45"/>
      <c r="C87" s="46"/>
      <c r="D87" s="46"/>
      <c r="E87" s="47"/>
      <c r="F87" s="48"/>
      <c r="G87" s="61"/>
      <c r="H87" s="50"/>
      <c r="I87" s="56" t="s">
        <v>21</v>
      </c>
      <c r="J87" s="57">
        <v>3.2</v>
      </c>
      <c r="K87" s="57">
        <v>3.3</v>
      </c>
      <c r="L87" s="57">
        <v>1.1</v>
      </c>
      <c r="M87" s="58">
        <f t="shared" si="4"/>
        <v>4.35</v>
      </c>
      <c r="N87"/>
      <c r="O87" s="57">
        <v>3.5</v>
      </c>
      <c r="P87" s="57">
        <v>3.6</v>
      </c>
      <c r="Q87" s="57">
        <v>1.1</v>
      </c>
      <c r="R87" s="58">
        <f t="shared" si="5"/>
        <v>4.65</v>
      </c>
      <c r="S87" s="43"/>
      <c r="T87" s="57">
        <v>3.2</v>
      </c>
      <c r="U87" s="57">
        <v>3.2</v>
      </c>
      <c r="V87" s="57">
        <v>1.1</v>
      </c>
      <c r="W87" s="58">
        <f t="shared" si="6"/>
        <v>4.300000000000001</v>
      </c>
      <c r="X87" s="43"/>
      <c r="Y87" s="59">
        <f t="shared" si="7"/>
        <v>13.3</v>
      </c>
      <c r="Z87" s="51"/>
    </row>
    <row r="88" spans="2:26" ht="15">
      <c r="B88" s="35"/>
      <c r="C88" s="36" t="s">
        <v>239</v>
      </c>
      <c r="D88" s="36" t="s">
        <v>117</v>
      </c>
      <c r="E88"/>
      <c r="F88" s="37">
        <f>SUM(Y88:Y89)</f>
        <v>25.25</v>
      </c>
      <c r="G88" s="38">
        <f>RANK(F88,F$40:F$128)</f>
        <v>14</v>
      </c>
      <c r="H88" s="39"/>
      <c r="I88" s="40" t="s">
        <v>20</v>
      </c>
      <c r="J88" s="41">
        <v>3.4</v>
      </c>
      <c r="K88" s="41">
        <v>3.5</v>
      </c>
      <c r="L88" s="41">
        <v>0.9</v>
      </c>
      <c r="M88" s="42">
        <f t="shared" si="4"/>
        <v>4.3500000000000005</v>
      </c>
      <c r="N88"/>
      <c r="O88" s="41">
        <v>2.8</v>
      </c>
      <c r="P88" s="41">
        <v>2.8</v>
      </c>
      <c r="Q88" s="41">
        <v>1.1</v>
      </c>
      <c r="R88" s="42">
        <f t="shared" si="5"/>
        <v>3.9</v>
      </c>
      <c r="S88" s="43"/>
      <c r="T88" s="41">
        <v>3.1</v>
      </c>
      <c r="U88" s="41">
        <v>3.1</v>
      </c>
      <c r="V88" s="41">
        <v>1</v>
      </c>
      <c r="W88" s="42">
        <f t="shared" si="6"/>
        <v>4.1</v>
      </c>
      <c r="X88" s="43"/>
      <c r="Y88" s="44">
        <f t="shared" si="7"/>
        <v>12.350000000000001</v>
      </c>
      <c r="Z88" s="51"/>
    </row>
    <row r="89" spans="2:26" ht="13.5">
      <c r="B89" s="45"/>
      <c r="C89" s="46"/>
      <c r="D89" s="46"/>
      <c r="E89" s="47"/>
      <c r="F89" s="48"/>
      <c r="G89" s="61"/>
      <c r="H89" s="50"/>
      <c r="I89" s="40" t="s">
        <v>21</v>
      </c>
      <c r="J89" s="41">
        <v>3.3</v>
      </c>
      <c r="K89" s="41">
        <v>3.3</v>
      </c>
      <c r="L89" s="41">
        <v>1.1</v>
      </c>
      <c r="M89" s="42">
        <f t="shared" si="4"/>
        <v>4.4</v>
      </c>
      <c r="N89"/>
      <c r="O89" s="41">
        <v>3.1</v>
      </c>
      <c r="P89" s="41">
        <v>3</v>
      </c>
      <c r="Q89" s="41">
        <v>1.1</v>
      </c>
      <c r="R89" s="42">
        <f t="shared" si="5"/>
        <v>4.15</v>
      </c>
      <c r="S89" s="43"/>
      <c r="T89" s="41">
        <v>3.2</v>
      </c>
      <c r="U89" s="41">
        <v>3.3</v>
      </c>
      <c r="V89" s="41">
        <v>1.1</v>
      </c>
      <c r="W89" s="42">
        <f t="shared" si="6"/>
        <v>4.35</v>
      </c>
      <c r="X89" s="43"/>
      <c r="Y89" s="44">
        <f t="shared" si="7"/>
        <v>12.9</v>
      </c>
      <c r="Z89" s="51"/>
    </row>
    <row r="90" spans="2:27" ht="15">
      <c r="B90" s="14"/>
      <c r="C90"/>
      <c r="D90"/>
      <c r="E90"/>
      <c r="F90"/>
      <c r="G90"/>
      <c r="H90"/>
      <c r="I90"/>
      <c r="J90" s="16" t="s">
        <v>2</v>
      </c>
      <c r="K90" s="11"/>
      <c r="L90" s="11"/>
      <c r="M90" s="14"/>
      <c r="N90" s="15"/>
      <c r="O90" s="16" t="s">
        <v>3</v>
      </c>
      <c r="P90" s="11"/>
      <c r="Q90" s="11"/>
      <c r="R90" s="14"/>
      <c r="S90" s="14"/>
      <c r="T90" s="16" t="s">
        <v>4</v>
      </c>
      <c r="U90" s="11"/>
      <c r="V90" s="11"/>
      <c r="W90" s="14"/>
      <c r="X90" s="14"/>
      <c r="Y90" s="14"/>
      <c r="Z90"/>
      <c r="AA90" s="4"/>
    </row>
    <row r="91" spans="2:27" ht="17.25">
      <c r="B91" s="14"/>
      <c r="C91" s="17" t="s">
        <v>240</v>
      </c>
      <c r="D91" s="18"/>
      <c r="E91" s="18"/>
      <c r="F91" s="19" t="s">
        <v>6</v>
      </c>
      <c r="G91" s="18"/>
      <c r="H91" s="18"/>
      <c r="I91" s="18"/>
      <c r="J91" s="20" t="s">
        <v>7</v>
      </c>
      <c r="K91" s="20"/>
      <c r="L91" s="21" t="s">
        <v>8</v>
      </c>
      <c r="M91" s="14"/>
      <c r="N91" s="15"/>
      <c r="O91" s="20" t="s">
        <v>7</v>
      </c>
      <c r="P91" s="20"/>
      <c r="Q91" s="21" t="s">
        <v>8</v>
      </c>
      <c r="R91" s="14"/>
      <c r="S91" s="14"/>
      <c r="T91" s="20" t="s">
        <v>7</v>
      </c>
      <c r="U91" s="20"/>
      <c r="V91" s="21" t="s">
        <v>8</v>
      </c>
      <c r="W91" s="14"/>
      <c r="X91" s="14"/>
      <c r="Y91"/>
      <c r="Z91"/>
      <c r="AA91" s="4"/>
    </row>
    <row r="92" spans="2:26" ht="17.25">
      <c r="B92" s="22" t="s">
        <v>9</v>
      </c>
      <c r="C92" s="23" t="s">
        <v>10</v>
      </c>
      <c r="D92" s="24"/>
      <c r="E92"/>
      <c r="F92" s="25" t="s">
        <v>11</v>
      </c>
      <c r="G92" s="26" t="s">
        <v>12</v>
      </c>
      <c r="H92" s="27"/>
      <c r="I92" s="28" t="s">
        <v>13</v>
      </c>
      <c r="J92" s="29" t="s">
        <v>14</v>
      </c>
      <c r="K92" s="30" t="s">
        <v>15</v>
      </c>
      <c r="L92" s="31" t="s">
        <v>16</v>
      </c>
      <c r="M92" s="32" t="s">
        <v>17</v>
      </c>
      <c r="N92"/>
      <c r="O92" s="29" t="s">
        <v>14</v>
      </c>
      <c r="P92" s="30" t="s">
        <v>15</v>
      </c>
      <c r="Q92" s="31" t="s">
        <v>16</v>
      </c>
      <c r="R92" s="32" t="s">
        <v>17</v>
      </c>
      <c r="S92" s="33"/>
      <c r="T92" s="29" t="s">
        <v>14</v>
      </c>
      <c r="U92" s="30" t="s">
        <v>15</v>
      </c>
      <c r="V92" s="31" t="s">
        <v>16</v>
      </c>
      <c r="W92" s="32" t="s">
        <v>17</v>
      </c>
      <c r="X92" s="33"/>
      <c r="Y92" s="34" t="s">
        <v>11</v>
      </c>
      <c r="Z92"/>
    </row>
    <row r="93" spans="2:26" ht="13.5">
      <c r="B93" s="35"/>
      <c r="C93" s="36" t="s">
        <v>241</v>
      </c>
      <c r="D93" s="36" t="s">
        <v>117</v>
      </c>
      <c r="E93"/>
      <c r="F93" s="37">
        <f>SUM(Y93:Y94)</f>
        <v>24.900000000000002</v>
      </c>
      <c r="G93" s="38">
        <f>RANK(F93,F$40:F$128)</f>
        <v>22</v>
      </c>
      <c r="H93" s="39"/>
      <c r="I93" s="40" t="s">
        <v>20</v>
      </c>
      <c r="J93" s="41">
        <v>3.5</v>
      </c>
      <c r="K93" s="41">
        <v>3.6</v>
      </c>
      <c r="L93" s="41">
        <v>0.8</v>
      </c>
      <c r="M93" s="42">
        <f aca="true" t="shared" si="8" ref="M93:M128">((J93+K93)/2)+L93</f>
        <v>4.35</v>
      </c>
      <c r="N93"/>
      <c r="O93" s="41">
        <v>3.2</v>
      </c>
      <c r="P93" s="41">
        <v>3.2</v>
      </c>
      <c r="Q93" s="41">
        <v>0.9</v>
      </c>
      <c r="R93" s="42">
        <f aca="true" t="shared" si="9" ref="R93:R128">((O93+P93)/2)+Q93</f>
        <v>4.1000000000000005</v>
      </c>
      <c r="S93" s="43"/>
      <c r="T93" s="41">
        <v>3.1</v>
      </c>
      <c r="U93" s="41">
        <v>3</v>
      </c>
      <c r="V93" s="41">
        <v>1</v>
      </c>
      <c r="W93" s="42">
        <f aca="true" t="shared" si="10" ref="W93:W128">((T93+U93)/2)+V93</f>
        <v>4.05</v>
      </c>
      <c r="X93" s="43"/>
      <c r="Y93" s="44">
        <f aca="true" t="shared" si="11" ref="Y93:Y128">SUM(M93,R93,W93)</f>
        <v>12.5</v>
      </c>
      <c r="Z93" s="51"/>
    </row>
    <row r="94" spans="2:26" ht="13.5">
      <c r="B94" s="45"/>
      <c r="C94" s="46"/>
      <c r="D94" s="46"/>
      <c r="E94" s="47"/>
      <c r="F94" s="48"/>
      <c r="G94" s="61"/>
      <c r="H94" s="50"/>
      <c r="I94" s="40" t="s">
        <v>21</v>
      </c>
      <c r="J94" s="41">
        <v>3.2</v>
      </c>
      <c r="K94" s="41">
        <v>3.2</v>
      </c>
      <c r="L94" s="41">
        <v>0.9</v>
      </c>
      <c r="M94" s="42">
        <f t="shared" si="8"/>
        <v>4.1000000000000005</v>
      </c>
      <c r="N94"/>
      <c r="O94" s="41">
        <v>3.3</v>
      </c>
      <c r="P94" s="41">
        <v>3.4</v>
      </c>
      <c r="Q94" s="41">
        <v>0.7</v>
      </c>
      <c r="R94" s="42">
        <f t="shared" si="9"/>
        <v>4.05</v>
      </c>
      <c r="S94" s="43"/>
      <c r="T94" s="41">
        <v>3.2</v>
      </c>
      <c r="U94" s="41">
        <v>3.1</v>
      </c>
      <c r="V94" s="41">
        <v>1.1</v>
      </c>
      <c r="W94" s="42">
        <f t="shared" si="10"/>
        <v>4.25</v>
      </c>
      <c r="X94" s="43"/>
      <c r="Y94" s="44">
        <f t="shared" si="11"/>
        <v>12.400000000000002</v>
      </c>
      <c r="Z94" s="51"/>
    </row>
    <row r="95" spans="2:26" ht="15">
      <c r="B95" s="35"/>
      <c r="C95" s="112" t="s">
        <v>242</v>
      </c>
      <c r="D95" s="112" t="s">
        <v>117</v>
      </c>
      <c r="E95"/>
      <c r="F95" s="37">
        <f>SUM(Y92:Y96)</f>
        <v>24.900000000000002</v>
      </c>
      <c r="G95" s="38">
        <f>RANK(F95,F$40:F$128)</f>
        <v>22</v>
      </c>
      <c r="H95" s="39"/>
      <c r="I95" s="40" t="s">
        <v>20</v>
      </c>
      <c r="J95" s="41">
        <v>0</v>
      </c>
      <c r="K95" s="41">
        <v>0</v>
      </c>
      <c r="L95" s="41">
        <v>0</v>
      </c>
      <c r="M95" s="42">
        <f t="shared" si="8"/>
        <v>0</v>
      </c>
      <c r="N95"/>
      <c r="O95" s="41">
        <v>0</v>
      </c>
      <c r="P95" s="41">
        <v>0</v>
      </c>
      <c r="Q95" s="41">
        <v>0</v>
      </c>
      <c r="R95" s="42">
        <f t="shared" si="9"/>
        <v>0</v>
      </c>
      <c r="S95" s="43"/>
      <c r="T95" s="41">
        <v>0</v>
      </c>
      <c r="U95" s="41">
        <v>0</v>
      </c>
      <c r="V95" s="41">
        <v>0</v>
      </c>
      <c r="W95" s="42">
        <f t="shared" si="10"/>
        <v>0</v>
      </c>
      <c r="X95" s="43"/>
      <c r="Y95" s="44">
        <f t="shared" si="11"/>
        <v>0</v>
      </c>
      <c r="Z95" s="51"/>
    </row>
    <row r="96" spans="2:26" ht="13.5">
      <c r="B96" s="45"/>
      <c r="C96" s="46"/>
      <c r="D96" s="46"/>
      <c r="E96" s="47"/>
      <c r="F96" s="48"/>
      <c r="G96" s="61"/>
      <c r="H96" s="50"/>
      <c r="I96" s="40" t="s">
        <v>21</v>
      </c>
      <c r="J96" s="41">
        <v>0</v>
      </c>
      <c r="K96" s="41">
        <v>0</v>
      </c>
      <c r="L96" s="41">
        <v>0</v>
      </c>
      <c r="M96" s="42">
        <f t="shared" si="8"/>
        <v>0</v>
      </c>
      <c r="N96"/>
      <c r="O96" s="41">
        <v>0</v>
      </c>
      <c r="P96" s="41">
        <v>0</v>
      </c>
      <c r="Q96" s="41">
        <v>0</v>
      </c>
      <c r="R96" s="42">
        <f t="shared" si="9"/>
        <v>0</v>
      </c>
      <c r="S96" s="43"/>
      <c r="T96" s="41">
        <v>0</v>
      </c>
      <c r="U96" s="41">
        <v>0</v>
      </c>
      <c r="V96" s="41">
        <v>0</v>
      </c>
      <c r="W96" s="42">
        <f t="shared" si="10"/>
        <v>0</v>
      </c>
      <c r="X96" s="43"/>
      <c r="Y96" s="44">
        <f t="shared" si="11"/>
        <v>0</v>
      </c>
      <c r="Z96" s="51"/>
    </row>
    <row r="97" spans="2:26" ht="15">
      <c r="B97" s="35"/>
      <c r="C97" s="36" t="s">
        <v>243</v>
      </c>
      <c r="D97" s="36" t="s">
        <v>117</v>
      </c>
      <c r="E97"/>
      <c r="F97" s="37">
        <f>SUM(Y97:Y98)</f>
        <v>23.85</v>
      </c>
      <c r="G97" s="38">
        <f>RANK(F97,F$40:F$128)</f>
        <v>29</v>
      </c>
      <c r="H97" s="39"/>
      <c r="I97" s="40" t="s">
        <v>20</v>
      </c>
      <c r="J97" s="41">
        <v>3.3</v>
      </c>
      <c r="K97" s="41">
        <v>3.2</v>
      </c>
      <c r="L97" s="41">
        <v>0.8</v>
      </c>
      <c r="M97" s="42">
        <f t="shared" si="8"/>
        <v>4.05</v>
      </c>
      <c r="N97"/>
      <c r="O97" s="41">
        <v>3.2</v>
      </c>
      <c r="P97" s="41">
        <v>3.3</v>
      </c>
      <c r="Q97" s="41">
        <v>0.9</v>
      </c>
      <c r="R97" s="42">
        <f t="shared" si="9"/>
        <v>4.15</v>
      </c>
      <c r="S97" s="43"/>
      <c r="T97" s="41">
        <v>3.3</v>
      </c>
      <c r="U97" s="41">
        <v>3.1</v>
      </c>
      <c r="V97" s="41">
        <v>1</v>
      </c>
      <c r="W97" s="42">
        <f t="shared" si="10"/>
        <v>4.2</v>
      </c>
      <c r="X97" s="43"/>
      <c r="Y97" s="44">
        <f t="shared" si="11"/>
        <v>12.400000000000002</v>
      </c>
      <c r="Z97" s="51"/>
    </row>
    <row r="98" spans="2:26" ht="13.5">
      <c r="B98" s="45"/>
      <c r="C98" s="46"/>
      <c r="D98" s="46"/>
      <c r="E98" s="47"/>
      <c r="F98" s="48"/>
      <c r="G98" s="61"/>
      <c r="H98" s="50"/>
      <c r="I98" s="40" t="s">
        <v>21</v>
      </c>
      <c r="J98" s="41">
        <v>3.2</v>
      </c>
      <c r="K98" s="41">
        <v>3.4</v>
      </c>
      <c r="L98" s="41">
        <v>0.8</v>
      </c>
      <c r="M98" s="42">
        <f t="shared" si="8"/>
        <v>4.1</v>
      </c>
      <c r="N98"/>
      <c r="O98" s="41">
        <v>3.1</v>
      </c>
      <c r="P98" s="41">
        <v>3.1</v>
      </c>
      <c r="Q98" s="41">
        <v>1</v>
      </c>
      <c r="R98" s="42">
        <f t="shared" si="9"/>
        <v>4.1</v>
      </c>
      <c r="S98" s="43"/>
      <c r="T98" s="41">
        <v>2.6</v>
      </c>
      <c r="U98" s="41">
        <v>2.5</v>
      </c>
      <c r="V98" s="41">
        <v>0.7</v>
      </c>
      <c r="W98" s="42">
        <f t="shared" si="10"/>
        <v>3.25</v>
      </c>
      <c r="X98" s="43"/>
      <c r="Y98" s="44">
        <f t="shared" si="11"/>
        <v>11.45</v>
      </c>
      <c r="Z98" s="51"/>
    </row>
    <row r="99" spans="2:26" ht="15">
      <c r="B99" s="35"/>
      <c r="C99" s="36" t="s">
        <v>244</v>
      </c>
      <c r="D99" s="36" t="s">
        <v>117</v>
      </c>
      <c r="E99"/>
      <c r="F99" s="37">
        <f>SUM(Y99:Y100)</f>
        <v>25.05</v>
      </c>
      <c r="G99" s="38">
        <f>RANK(F99,F$40:F$128)</f>
        <v>19</v>
      </c>
      <c r="H99" s="39"/>
      <c r="I99" s="40" t="s">
        <v>20</v>
      </c>
      <c r="J99" s="41">
        <v>3.4</v>
      </c>
      <c r="K99" s="41">
        <v>3.4</v>
      </c>
      <c r="L99" s="41">
        <v>0.9</v>
      </c>
      <c r="M99" s="42">
        <f t="shared" si="8"/>
        <v>4.3</v>
      </c>
      <c r="N99"/>
      <c r="O99" s="41">
        <v>3.5</v>
      </c>
      <c r="P99" s="41">
        <v>3.3</v>
      </c>
      <c r="Q99" s="41">
        <v>1</v>
      </c>
      <c r="R99" s="42">
        <f t="shared" si="9"/>
        <v>4.4</v>
      </c>
      <c r="S99" s="43"/>
      <c r="T99" s="41">
        <v>2.9</v>
      </c>
      <c r="U99" s="41">
        <v>2.8</v>
      </c>
      <c r="V99" s="41">
        <v>1.1</v>
      </c>
      <c r="W99" s="42">
        <f t="shared" si="10"/>
        <v>3.9499999999999997</v>
      </c>
      <c r="X99" s="43"/>
      <c r="Y99" s="44">
        <f t="shared" si="11"/>
        <v>12.649999999999999</v>
      </c>
      <c r="Z99" s="51"/>
    </row>
    <row r="100" spans="2:26" ht="13.5">
      <c r="B100" s="45"/>
      <c r="C100" s="46"/>
      <c r="D100" s="46"/>
      <c r="E100" s="47"/>
      <c r="F100" s="48"/>
      <c r="G100" s="61"/>
      <c r="H100" s="50"/>
      <c r="I100" s="40" t="s">
        <v>21</v>
      </c>
      <c r="J100" s="41">
        <v>3.3</v>
      </c>
      <c r="K100" s="41">
        <v>3.4</v>
      </c>
      <c r="L100" s="41">
        <v>0.7</v>
      </c>
      <c r="M100" s="42">
        <f t="shared" si="8"/>
        <v>4.05</v>
      </c>
      <c r="N100"/>
      <c r="O100" s="41">
        <v>3.2</v>
      </c>
      <c r="P100" s="41">
        <v>3.2</v>
      </c>
      <c r="Q100" s="41">
        <v>0.9</v>
      </c>
      <c r="R100" s="42">
        <f t="shared" si="9"/>
        <v>4.1000000000000005</v>
      </c>
      <c r="S100" s="43"/>
      <c r="T100" s="41">
        <v>3.2</v>
      </c>
      <c r="U100" s="41">
        <v>3.1</v>
      </c>
      <c r="V100" s="41">
        <v>1.1</v>
      </c>
      <c r="W100" s="42">
        <f t="shared" si="10"/>
        <v>4.25</v>
      </c>
      <c r="X100" s="43"/>
      <c r="Y100" s="44">
        <f t="shared" si="11"/>
        <v>12.400000000000002</v>
      </c>
      <c r="Z100" s="51"/>
    </row>
    <row r="101" spans="2:26" ht="15">
      <c r="B101" s="35"/>
      <c r="C101" s="36" t="s">
        <v>245</v>
      </c>
      <c r="D101" s="36" t="s">
        <v>117</v>
      </c>
      <c r="E101"/>
      <c r="F101" s="37">
        <f>SUM(Y101:Y102)</f>
        <v>24.1</v>
      </c>
      <c r="G101" s="38">
        <f>RANK(F101,F$40:F$128)</f>
        <v>28</v>
      </c>
      <c r="H101" s="39"/>
      <c r="I101" s="40" t="s">
        <v>20</v>
      </c>
      <c r="J101" s="41">
        <v>2.8</v>
      </c>
      <c r="K101" s="41">
        <v>3</v>
      </c>
      <c r="L101" s="41">
        <v>0.9</v>
      </c>
      <c r="M101" s="42">
        <f t="shared" si="8"/>
        <v>3.8</v>
      </c>
      <c r="N101" s="3"/>
      <c r="O101" s="41">
        <v>3.2</v>
      </c>
      <c r="P101" s="41">
        <v>3.2</v>
      </c>
      <c r="Q101" s="41">
        <v>1</v>
      </c>
      <c r="R101" s="42">
        <f t="shared" si="9"/>
        <v>4.2</v>
      </c>
      <c r="S101" s="43"/>
      <c r="T101" s="41">
        <v>2.8</v>
      </c>
      <c r="U101" s="41">
        <v>3</v>
      </c>
      <c r="V101" s="41">
        <v>1.1</v>
      </c>
      <c r="W101" s="42">
        <f t="shared" si="10"/>
        <v>4</v>
      </c>
      <c r="X101" s="43"/>
      <c r="Y101" s="44">
        <f t="shared" si="11"/>
        <v>12</v>
      </c>
      <c r="Z101" s="51"/>
    </row>
    <row r="102" spans="2:26" ht="13.5">
      <c r="B102" s="45"/>
      <c r="C102" s="46"/>
      <c r="D102" s="46"/>
      <c r="E102" s="47"/>
      <c r="F102" s="48"/>
      <c r="G102" s="61"/>
      <c r="H102" s="50"/>
      <c r="I102" s="40" t="s">
        <v>21</v>
      </c>
      <c r="J102" s="41">
        <v>3.3</v>
      </c>
      <c r="K102" s="41">
        <v>3.3</v>
      </c>
      <c r="L102" s="41">
        <v>0.8</v>
      </c>
      <c r="M102" s="42">
        <f t="shared" si="8"/>
        <v>4.1</v>
      </c>
      <c r="N102" s="3"/>
      <c r="O102" s="41">
        <v>3.3</v>
      </c>
      <c r="P102" s="41">
        <v>3.2</v>
      </c>
      <c r="Q102" s="41">
        <v>0.9</v>
      </c>
      <c r="R102" s="42">
        <f t="shared" si="9"/>
        <v>4.15</v>
      </c>
      <c r="S102" s="43"/>
      <c r="T102" s="41">
        <v>3.2</v>
      </c>
      <c r="U102" s="41">
        <v>3.1</v>
      </c>
      <c r="V102" s="41">
        <v>0.7</v>
      </c>
      <c r="W102" s="42">
        <f t="shared" si="10"/>
        <v>3.8500000000000005</v>
      </c>
      <c r="X102" s="43"/>
      <c r="Y102" s="44">
        <f t="shared" si="11"/>
        <v>12.1</v>
      </c>
      <c r="Z102" s="51"/>
    </row>
    <row r="103" spans="2:26" ht="15">
      <c r="B103" s="35"/>
      <c r="C103" s="36" t="s">
        <v>246</v>
      </c>
      <c r="D103" s="36" t="s">
        <v>117</v>
      </c>
      <c r="E103"/>
      <c r="F103" s="37">
        <f>SUM(Y103:Y104)</f>
        <v>25.200000000000003</v>
      </c>
      <c r="G103" s="38">
        <f>RANK(F103,F$40:F$128)</f>
        <v>16</v>
      </c>
      <c r="H103" s="39"/>
      <c r="I103" s="40" t="s">
        <v>20</v>
      </c>
      <c r="J103" s="41">
        <v>3.4</v>
      </c>
      <c r="K103" s="41">
        <v>3.2</v>
      </c>
      <c r="L103" s="41">
        <v>0.9</v>
      </c>
      <c r="M103" s="42">
        <f t="shared" si="8"/>
        <v>4.2</v>
      </c>
      <c r="N103" s="3"/>
      <c r="O103" s="41">
        <v>3.5</v>
      </c>
      <c r="P103" s="41">
        <v>3.3</v>
      </c>
      <c r="Q103" s="41">
        <v>1</v>
      </c>
      <c r="R103" s="42">
        <f t="shared" si="9"/>
        <v>4.4</v>
      </c>
      <c r="S103" s="43"/>
      <c r="T103" s="41">
        <v>3.1</v>
      </c>
      <c r="U103" s="41">
        <v>3.2</v>
      </c>
      <c r="V103" s="41">
        <v>1.1</v>
      </c>
      <c r="W103" s="42">
        <f t="shared" si="10"/>
        <v>4.25</v>
      </c>
      <c r="X103" s="43"/>
      <c r="Y103" s="44">
        <f t="shared" si="11"/>
        <v>12.850000000000001</v>
      </c>
      <c r="Z103" s="51"/>
    </row>
    <row r="104" spans="2:26" ht="13.5">
      <c r="B104" s="45"/>
      <c r="C104" s="46"/>
      <c r="D104" s="46"/>
      <c r="E104" s="47"/>
      <c r="F104" s="48"/>
      <c r="G104" s="61"/>
      <c r="H104" s="50"/>
      <c r="I104" s="40" t="s">
        <v>21</v>
      </c>
      <c r="J104" s="41">
        <v>3.1</v>
      </c>
      <c r="K104" s="41">
        <v>3.2</v>
      </c>
      <c r="L104" s="41">
        <v>1</v>
      </c>
      <c r="M104" s="42">
        <f t="shared" si="8"/>
        <v>4.15</v>
      </c>
      <c r="N104" s="3"/>
      <c r="O104" s="41">
        <v>3.2</v>
      </c>
      <c r="P104" s="41">
        <v>3.1</v>
      </c>
      <c r="Q104" s="41">
        <v>1.1</v>
      </c>
      <c r="R104" s="42">
        <f t="shared" si="9"/>
        <v>4.25</v>
      </c>
      <c r="S104" s="43"/>
      <c r="T104" s="41">
        <v>2.9</v>
      </c>
      <c r="U104" s="41">
        <v>2.8</v>
      </c>
      <c r="V104" s="41">
        <v>1.1</v>
      </c>
      <c r="W104" s="42">
        <f t="shared" si="10"/>
        <v>3.9499999999999997</v>
      </c>
      <c r="X104" s="43"/>
      <c r="Y104" s="44">
        <f t="shared" si="11"/>
        <v>12.35</v>
      </c>
      <c r="Z104" s="51"/>
    </row>
    <row r="105" spans="2:26" ht="15">
      <c r="B105" s="35"/>
      <c r="C105" s="36" t="s">
        <v>247</v>
      </c>
      <c r="D105" s="36" t="s">
        <v>27</v>
      </c>
      <c r="E105"/>
      <c r="F105" s="37">
        <f>SUM(Y105:Y106)</f>
        <v>0</v>
      </c>
      <c r="G105" s="38">
        <f>RANK(F105,F$40:F$128)</f>
        <v>33</v>
      </c>
      <c r="H105" s="39"/>
      <c r="I105" s="40" t="s">
        <v>20</v>
      </c>
      <c r="J105" s="41">
        <v>0</v>
      </c>
      <c r="K105" s="41">
        <v>0</v>
      </c>
      <c r="L105" s="41">
        <v>0</v>
      </c>
      <c r="M105" s="42">
        <f t="shared" si="8"/>
        <v>0</v>
      </c>
      <c r="N105"/>
      <c r="O105" s="41">
        <v>0</v>
      </c>
      <c r="P105" s="41">
        <v>0</v>
      </c>
      <c r="Q105" s="41">
        <v>0</v>
      </c>
      <c r="R105" s="42">
        <f t="shared" si="9"/>
        <v>0</v>
      </c>
      <c r="S105" s="43"/>
      <c r="T105" s="41">
        <v>0</v>
      </c>
      <c r="U105" s="41">
        <v>0</v>
      </c>
      <c r="V105" s="41">
        <v>0</v>
      </c>
      <c r="W105" s="42">
        <f t="shared" si="10"/>
        <v>0</v>
      </c>
      <c r="X105" s="43"/>
      <c r="Y105" s="44">
        <f t="shared" si="11"/>
        <v>0</v>
      </c>
      <c r="Z105" s="51"/>
    </row>
    <row r="106" spans="2:26" ht="13.5">
      <c r="B106" s="45"/>
      <c r="C106" s="46"/>
      <c r="D106" s="46"/>
      <c r="E106" s="47"/>
      <c r="F106" s="48"/>
      <c r="G106" s="61"/>
      <c r="H106" s="50"/>
      <c r="I106" s="40" t="s">
        <v>21</v>
      </c>
      <c r="J106" s="41">
        <v>0</v>
      </c>
      <c r="K106" s="41">
        <v>0</v>
      </c>
      <c r="L106" s="41">
        <v>0</v>
      </c>
      <c r="M106" s="42">
        <f t="shared" si="8"/>
        <v>0</v>
      </c>
      <c r="N106"/>
      <c r="O106" s="41">
        <v>0</v>
      </c>
      <c r="P106" s="41">
        <v>0</v>
      </c>
      <c r="Q106" s="41">
        <v>0</v>
      </c>
      <c r="R106" s="42">
        <f t="shared" si="9"/>
        <v>0</v>
      </c>
      <c r="S106" s="43"/>
      <c r="T106" s="41">
        <v>0</v>
      </c>
      <c r="U106" s="41">
        <v>0</v>
      </c>
      <c r="V106" s="41">
        <v>0</v>
      </c>
      <c r="W106" s="42">
        <f t="shared" si="10"/>
        <v>0</v>
      </c>
      <c r="X106" s="43"/>
      <c r="Y106" s="44">
        <f t="shared" si="11"/>
        <v>0</v>
      </c>
      <c r="Z106" s="51"/>
    </row>
    <row r="107" spans="2:26" ht="15">
      <c r="B107" s="35"/>
      <c r="C107" s="36" t="s">
        <v>248</v>
      </c>
      <c r="D107" s="36" t="s">
        <v>27</v>
      </c>
      <c r="E107"/>
      <c r="F107" s="37">
        <f>SUM(Y107:Y108)</f>
        <v>25.65</v>
      </c>
      <c r="G107" s="38">
        <f>RANK(F107,F$40:F$128)</f>
        <v>12</v>
      </c>
      <c r="H107" s="39"/>
      <c r="I107" s="40" t="s">
        <v>20</v>
      </c>
      <c r="J107" s="41">
        <v>3.4</v>
      </c>
      <c r="K107" s="41">
        <v>3.4</v>
      </c>
      <c r="L107" s="41">
        <v>0.6000000000000001</v>
      </c>
      <c r="M107" s="42">
        <f t="shared" si="8"/>
        <v>4</v>
      </c>
      <c r="N107"/>
      <c r="O107" s="41">
        <v>3.6</v>
      </c>
      <c r="P107" s="41">
        <v>3.6</v>
      </c>
      <c r="Q107" s="41">
        <v>0.8</v>
      </c>
      <c r="R107" s="42">
        <f t="shared" si="9"/>
        <v>4.4</v>
      </c>
      <c r="S107" s="43"/>
      <c r="T107" s="41">
        <v>3.2</v>
      </c>
      <c r="U107" s="41">
        <v>3.4</v>
      </c>
      <c r="V107" s="41">
        <v>1.1</v>
      </c>
      <c r="W107" s="42">
        <f t="shared" si="10"/>
        <v>4.4</v>
      </c>
      <c r="X107" s="43"/>
      <c r="Y107" s="44">
        <f t="shared" si="11"/>
        <v>12.8</v>
      </c>
      <c r="Z107" s="51"/>
    </row>
    <row r="108" spans="2:26" ht="13.5">
      <c r="B108" s="45"/>
      <c r="C108" s="46"/>
      <c r="D108" s="46"/>
      <c r="E108" s="47"/>
      <c r="F108" s="48"/>
      <c r="G108" s="61"/>
      <c r="H108" s="50"/>
      <c r="I108" s="40" t="s">
        <v>21</v>
      </c>
      <c r="J108" s="41">
        <v>3.5</v>
      </c>
      <c r="K108" s="41">
        <v>3.6</v>
      </c>
      <c r="L108" s="41">
        <v>0.8</v>
      </c>
      <c r="M108" s="42">
        <f t="shared" si="8"/>
        <v>4.35</v>
      </c>
      <c r="N108"/>
      <c r="O108" s="41">
        <v>3.3</v>
      </c>
      <c r="P108" s="41">
        <v>3.2</v>
      </c>
      <c r="Q108" s="41">
        <v>0.9</v>
      </c>
      <c r="R108" s="42">
        <f t="shared" si="9"/>
        <v>4.15</v>
      </c>
      <c r="S108" s="43"/>
      <c r="T108" s="41">
        <v>3.4</v>
      </c>
      <c r="U108" s="41">
        <v>3.5</v>
      </c>
      <c r="V108" s="41">
        <v>0.9</v>
      </c>
      <c r="W108" s="42">
        <f t="shared" si="10"/>
        <v>4.3500000000000005</v>
      </c>
      <c r="X108" s="43"/>
      <c r="Y108" s="44">
        <f t="shared" si="11"/>
        <v>12.85</v>
      </c>
      <c r="Z108" s="51"/>
    </row>
    <row r="109" spans="2:26" ht="15">
      <c r="B109" s="35"/>
      <c r="C109" s="36" t="s">
        <v>249</v>
      </c>
      <c r="D109" s="36" t="s">
        <v>27</v>
      </c>
      <c r="E109"/>
      <c r="F109" s="37">
        <f>SUM(Y109:Y110)</f>
        <v>26.45</v>
      </c>
      <c r="G109" s="38">
        <f>RANK(F109,F$40:F$128)</f>
        <v>4</v>
      </c>
      <c r="H109" s="39"/>
      <c r="I109" s="40" t="s">
        <v>20</v>
      </c>
      <c r="J109" s="41">
        <v>3.6</v>
      </c>
      <c r="K109" s="41">
        <v>3.5</v>
      </c>
      <c r="L109" s="41">
        <v>0.9</v>
      </c>
      <c r="M109" s="42">
        <f t="shared" si="8"/>
        <v>4.45</v>
      </c>
      <c r="N109" s="3"/>
      <c r="O109" s="41">
        <v>3.4</v>
      </c>
      <c r="P109" s="41">
        <v>3.4</v>
      </c>
      <c r="Q109" s="41">
        <v>0.8</v>
      </c>
      <c r="R109" s="42">
        <f t="shared" si="9"/>
        <v>4.2</v>
      </c>
      <c r="S109" s="43"/>
      <c r="T109" s="41">
        <v>3.5</v>
      </c>
      <c r="U109" s="41">
        <v>3.6</v>
      </c>
      <c r="V109" s="41">
        <v>1</v>
      </c>
      <c r="W109" s="42">
        <f t="shared" si="10"/>
        <v>4.55</v>
      </c>
      <c r="X109" s="43"/>
      <c r="Y109" s="44">
        <f t="shared" si="11"/>
        <v>13.2</v>
      </c>
      <c r="Z109" s="51"/>
    </row>
    <row r="110" spans="2:26" ht="13.5">
      <c r="B110" s="45"/>
      <c r="C110" s="46"/>
      <c r="D110" s="46"/>
      <c r="E110" s="47"/>
      <c r="F110" s="48"/>
      <c r="G110" s="61"/>
      <c r="H110" s="50"/>
      <c r="I110" s="40" t="s">
        <v>21</v>
      </c>
      <c r="J110" s="41">
        <v>3.4</v>
      </c>
      <c r="K110" s="41">
        <v>3.4</v>
      </c>
      <c r="L110" s="41">
        <v>1.1</v>
      </c>
      <c r="M110" s="42">
        <f t="shared" si="8"/>
        <v>4.5</v>
      </c>
      <c r="N110" s="3"/>
      <c r="O110" s="41">
        <v>3.2</v>
      </c>
      <c r="P110" s="41">
        <v>3.2</v>
      </c>
      <c r="Q110" s="41">
        <v>1</v>
      </c>
      <c r="R110" s="42">
        <f t="shared" si="9"/>
        <v>4.2</v>
      </c>
      <c r="S110" s="43"/>
      <c r="T110" s="41">
        <v>3.5</v>
      </c>
      <c r="U110" s="41">
        <v>3.4</v>
      </c>
      <c r="V110" s="41">
        <v>1.1</v>
      </c>
      <c r="W110" s="42">
        <f t="shared" si="10"/>
        <v>4.550000000000001</v>
      </c>
      <c r="X110" s="43"/>
      <c r="Y110" s="44">
        <f t="shared" si="11"/>
        <v>13.25</v>
      </c>
      <c r="Z110" s="51"/>
    </row>
    <row r="111" spans="2:26" ht="15">
      <c r="B111" s="35"/>
      <c r="C111" s="36" t="s">
        <v>250</v>
      </c>
      <c r="D111" s="36" t="s">
        <v>27</v>
      </c>
      <c r="E111"/>
      <c r="F111" s="37">
        <f>SUM(Y111:Y112)</f>
        <v>26.1</v>
      </c>
      <c r="G111" s="38">
        <f>RANK(F111,F$40:F$128)</f>
        <v>7</v>
      </c>
      <c r="H111" s="39"/>
      <c r="I111" s="40" t="s">
        <v>20</v>
      </c>
      <c r="J111" s="41">
        <v>3.5</v>
      </c>
      <c r="K111" s="41">
        <v>3.7</v>
      </c>
      <c r="L111" s="41">
        <v>0.9</v>
      </c>
      <c r="M111" s="42">
        <f t="shared" si="8"/>
        <v>4.5</v>
      </c>
      <c r="N111" s="3"/>
      <c r="O111" s="41">
        <v>3.6</v>
      </c>
      <c r="P111" s="41">
        <v>3.4</v>
      </c>
      <c r="Q111" s="41">
        <v>1</v>
      </c>
      <c r="R111" s="42">
        <f t="shared" si="9"/>
        <v>4.5</v>
      </c>
      <c r="S111" s="43"/>
      <c r="T111" s="41">
        <v>3.3</v>
      </c>
      <c r="U111" s="41">
        <v>3.4</v>
      </c>
      <c r="V111" s="41">
        <v>1.1</v>
      </c>
      <c r="W111" s="42">
        <f t="shared" si="10"/>
        <v>4.449999999999999</v>
      </c>
      <c r="X111" s="43"/>
      <c r="Y111" s="44">
        <f t="shared" si="11"/>
        <v>13.45</v>
      </c>
      <c r="Z111" s="51"/>
    </row>
    <row r="112" spans="2:26" ht="13.5">
      <c r="B112" s="45"/>
      <c r="C112" s="46"/>
      <c r="D112" s="46"/>
      <c r="E112" s="47"/>
      <c r="F112" s="48"/>
      <c r="G112" s="61"/>
      <c r="H112" s="50"/>
      <c r="I112" s="40" t="s">
        <v>21</v>
      </c>
      <c r="J112" s="41">
        <v>3.3</v>
      </c>
      <c r="K112" s="41">
        <v>3.2</v>
      </c>
      <c r="L112" s="41">
        <v>0.9</v>
      </c>
      <c r="M112" s="42">
        <f t="shared" si="8"/>
        <v>4.15</v>
      </c>
      <c r="N112" s="3"/>
      <c r="O112" s="41">
        <v>3.1</v>
      </c>
      <c r="P112" s="41">
        <v>3.1</v>
      </c>
      <c r="Q112" s="41">
        <v>1.1</v>
      </c>
      <c r="R112" s="42">
        <f t="shared" si="9"/>
        <v>4.2</v>
      </c>
      <c r="S112" s="43"/>
      <c r="T112" s="41">
        <v>3.2</v>
      </c>
      <c r="U112" s="41">
        <v>3.2</v>
      </c>
      <c r="V112" s="41">
        <v>1.1</v>
      </c>
      <c r="W112" s="42">
        <f t="shared" si="10"/>
        <v>4.300000000000001</v>
      </c>
      <c r="X112" s="43"/>
      <c r="Y112" s="44">
        <f t="shared" si="11"/>
        <v>12.65</v>
      </c>
      <c r="Z112" s="51"/>
    </row>
    <row r="113" spans="2:26" ht="15">
      <c r="B113" s="35"/>
      <c r="C113" s="36" t="s">
        <v>251</v>
      </c>
      <c r="D113" s="36" t="s">
        <v>42</v>
      </c>
      <c r="E113"/>
      <c r="F113" s="37">
        <f>SUM(Y113:Y114)</f>
        <v>20.55</v>
      </c>
      <c r="G113" s="38">
        <f>RANK(F113,F$40:F$128)</f>
        <v>32</v>
      </c>
      <c r="H113" s="39"/>
      <c r="I113" s="40" t="s">
        <v>20</v>
      </c>
      <c r="J113" s="41">
        <v>3.2</v>
      </c>
      <c r="K113" s="41">
        <v>3.1</v>
      </c>
      <c r="L113" s="41">
        <v>0.9</v>
      </c>
      <c r="M113" s="42">
        <f t="shared" si="8"/>
        <v>4.050000000000001</v>
      </c>
      <c r="O113" s="41">
        <v>3</v>
      </c>
      <c r="P113" s="41">
        <v>3.1</v>
      </c>
      <c r="Q113" s="41">
        <v>0.9</v>
      </c>
      <c r="R113" s="42">
        <f t="shared" si="9"/>
        <v>3.9499999999999997</v>
      </c>
      <c r="S113" s="43"/>
      <c r="T113" s="41">
        <v>2.8</v>
      </c>
      <c r="U113" s="41">
        <v>2.8</v>
      </c>
      <c r="V113" s="41">
        <v>1</v>
      </c>
      <c r="W113" s="42">
        <f t="shared" si="10"/>
        <v>3.8</v>
      </c>
      <c r="X113" s="43"/>
      <c r="Y113" s="44">
        <f t="shared" si="11"/>
        <v>11.8</v>
      </c>
      <c r="Z113" s="51"/>
    </row>
    <row r="114" spans="2:26" ht="13.5">
      <c r="B114" s="45"/>
      <c r="C114" s="46"/>
      <c r="D114" s="46"/>
      <c r="E114" s="47"/>
      <c r="F114" s="48"/>
      <c r="G114" s="61"/>
      <c r="H114" s="50"/>
      <c r="I114" s="40" t="s">
        <v>21</v>
      </c>
      <c r="J114" s="41">
        <v>3.5</v>
      </c>
      <c r="K114" s="41">
        <v>3.5</v>
      </c>
      <c r="L114" s="41">
        <v>0.9</v>
      </c>
      <c r="M114" s="42">
        <f t="shared" si="8"/>
        <v>4.4</v>
      </c>
      <c r="O114" s="41">
        <v>3.3</v>
      </c>
      <c r="P114" s="41">
        <v>3.4</v>
      </c>
      <c r="Q114" s="41">
        <v>1</v>
      </c>
      <c r="R114" s="42">
        <f t="shared" si="9"/>
        <v>4.35</v>
      </c>
      <c r="S114" s="43"/>
      <c r="T114" s="41">
        <v>0</v>
      </c>
      <c r="U114" s="41">
        <v>0</v>
      </c>
      <c r="V114" s="41">
        <v>0</v>
      </c>
      <c r="W114" s="42">
        <f t="shared" si="10"/>
        <v>0</v>
      </c>
      <c r="X114" s="43"/>
      <c r="Y114" s="44">
        <f t="shared" si="11"/>
        <v>8.75</v>
      </c>
      <c r="Z114" s="51"/>
    </row>
    <row r="115" spans="2:26" ht="15">
      <c r="B115" s="35"/>
      <c r="C115" s="112" t="s">
        <v>252</v>
      </c>
      <c r="D115" s="112" t="s">
        <v>27</v>
      </c>
      <c r="E115"/>
      <c r="F115" s="37">
        <f>SUM(Y115:Y116)</f>
        <v>0</v>
      </c>
      <c r="G115" s="38">
        <f>RANK(F115,F$40:F$128)</f>
        <v>33</v>
      </c>
      <c r="H115" s="39"/>
      <c r="I115" s="40" t="s">
        <v>20</v>
      </c>
      <c r="J115" s="41">
        <v>0</v>
      </c>
      <c r="K115" s="41">
        <v>0</v>
      </c>
      <c r="L115" s="41">
        <v>0</v>
      </c>
      <c r="M115" s="42">
        <f t="shared" si="8"/>
        <v>0</v>
      </c>
      <c r="O115" s="41">
        <v>0</v>
      </c>
      <c r="P115" s="41">
        <v>0</v>
      </c>
      <c r="Q115" s="41">
        <v>0</v>
      </c>
      <c r="R115" s="42">
        <f t="shared" si="9"/>
        <v>0</v>
      </c>
      <c r="S115" s="43"/>
      <c r="T115" s="41">
        <v>0</v>
      </c>
      <c r="U115" s="41">
        <v>0</v>
      </c>
      <c r="V115" s="41">
        <v>0</v>
      </c>
      <c r="W115" s="42">
        <f t="shared" si="10"/>
        <v>0</v>
      </c>
      <c r="X115" s="43"/>
      <c r="Y115" s="44">
        <f t="shared" si="11"/>
        <v>0</v>
      </c>
      <c r="Z115" s="51"/>
    </row>
    <row r="116" spans="2:26" ht="13.5">
      <c r="B116" s="45"/>
      <c r="C116" s="46"/>
      <c r="D116" s="46"/>
      <c r="E116" s="47"/>
      <c r="F116" s="48"/>
      <c r="G116" s="61"/>
      <c r="H116" s="50"/>
      <c r="I116" s="40" t="s">
        <v>21</v>
      </c>
      <c r="J116" s="41">
        <v>0</v>
      </c>
      <c r="K116" s="41">
        <v>0</v>
      </c>
      <c r="L116" s="41">
        <v>0</v>
      </c>
      <c r="M116" s="42">
        <f t="shared" si="8"/>
        <v>0</v>
      </c>
      <c r="O116" s="41">
        <v>0</v>
      </c>
      <c r="P116" s="41">
        <v>0</v>
      </c>
      <c r="Q116" s="41">
        <v>0</v>
      </c>
      <c r="R116" s="42">
        <f t="shared" si="9"/>
        <v>0</v>
      </c>
      <c r="S116" s="43"/>
      <c r="T116" s="41">
        <v>0</v>
      </c>
      <c r="U116" s="41">
        <v>0</v>
      </c>
      <c r="V116" s="41">
        <v>0</v>
      </c>
      <c r="W116" s="42">
        <f t="shared" si="10"/>
        <v>0</v>
      </c>
      <c r="X116" s="43"/>
      <c r="Y116" s="44">
        <f t="shared" si="11"/>
        <v>0</v>
      </c>
      <c r="Z116" s="51"/>
    </row>
    <row r="117" spans="2:26" ht="15">
      <c r="B117" s="35"/>
      <c r="C117" s="112" t="s">
        <v>253</v>
      </c>
      <c r="D117" s="112" t="s">
        <v>27</v>
      </c>
      <c r="E117"/>
      <c r="F117" s="37">
        <f>SUM(Y117:Y118)</f>
        <v>0</v>
      </c>
      <c r="G117" s="38">
        <f>RANK(F117,F$40:F$128)</f>
        <v>33</v>
      </c>
      <c r="H117" s="39"/>
      <c r="I117" s="40" t="s">
        <v>20</v>
      </c>
      <c r="J117" s="41">
        <v>0</v>
      </c>
      <c r="K117" s="41">
        <v>0</v>
      </c>
      <c r="L117" s="41">
        <v>0</v>
      </c>
      <c r="M117" s="42">
        <f t="shared" si="8"/>
        <v>0</v>
      </c>
      <c r="O117" s="41">
        <v>0</v>
      </c>
      <c r="P117" s="41">
        <v>0</v>
      </c>
      <c r="Q117" s="41">
        <v>0</v>
      </c>
      <c r="R117" s="42">
        <f t="shared" si="9"/>
        <v>0</v>
      </c>
      <c r="S117" s="43"/>
      <c r="T117" s="41">
        <v>0</v>
      </c>
      <c r="U117" s="41">
        <v>0</v>
      </c>
      <c r="V117" s="41">
        <v>0</v>
      </c>
      <c r="W117" s="42">
        <f t="shared" si="10"/>
        <v>0</v>
      </c>
      <c r="X117" s="43"/>
      <c r="Y117" s="44">
        <f t="shared" si="11"/>
        <v>0</v>
      </c>
      <c r="Z117" s="51"/>
    </row>
    <row r="118" spans="2:26" ht="13.5">
      <c r="B118" s="45"/>
      <c r="C118" s="46"/>
      <c r="D118" s="46"/>
      <c r="E118" s="47"/>
      <c r="F118" s="48"/>
      <c r="G118" s="61"/>
      <c r="H118" s="50"/>
      <c r="I118" s="40" t="s">
        <v>21</v>
      </c>
      <c r="J118" s="41">
        <v>0</v>
      </c>
      <c r="K118" s="41">
        <v>0</v>
      </c>
      <c r="L118" s="41">
        <v>0</v>
      </c>
      <c r="M118" s="42">
        <f t="shared" si="8"/>
        <v>0</v>
      </c>
      <c r="O118" s="41">
        <v>0</v>
      </c>
      <c r="P118" s="41">
        <v>0</v>
      </c>
      <c r="Q118" s="41">
        <v>0</v>
      </c>
      <c r="R118" s="42">
        <f t="shared" si="9"/>
        <v>0</v>
      </c>
      <c r="S118" s="43"/>
      <c r="T118" s="41">
        <v>0</v>
      </c>
      <c r="U118" s="41">
        <v>0</v>
      </c>
      <c r="V118" s="41">
        <v>0</v>
      </c>
      <c r="W118" s="42">
        <f t="shared" si="10"/>
        <v>0</v>
      </c>
      <c r="X118" s="43"/>
      <c r="Y118" s="44">
        <f t="shared" si="11"/>
        <v>0</v>
      </c>
      <c r="Z118" s="51"/>
    </row>
    <row r="119" spans="2:26" ht="15">
      <c r="B119" s="35"/>
      <c r="C119" s="36" t="s">
        <v>254</v>
      </c>
      <c r="D119" s="36" t="s">
        <v>27</v>
      </c>
      <c r="E119"/>
      <c r="F119" s="37">
        <f>SUM(Y119:Y120)</f>
        <v>25.1</v>
      </c>
      <c r="G119" s="38">
        <f>RANK(F119,F$40:F$128)</f>
        <v>17</v>
      </c>
      <c r="H119" s="39"/>
      <c r="I119" s="40" t="s">
        <v>20</v>
      </c>
      <c r="J119" s="41">
        <v>2.9</v>
      </c>
      <c r="K119" s="41">
        <v>3</v>
      </c>
      <c r="L119" s="41">
        <v>0.9</v>
      </c>
      <c r="M119" s="42">
        <f t="shared" si="8"/>
        <v>3.85</v>
      </c>
      <c r="O119" s="41">
        <v>3.5</v>
      </c>
      <c r="P119" s="41">
        <v>3.6</v>
      </c>
      <c r="Q119" s="41">
        <v>0.8</v>
      </c>
      <c r="R119" s="42">
        <f t="shared" si="9"/>
        <v>4.35</v>
      </c>
      <c r="S119" s="43"/>
      <c r="T119" s="41">
        <v>3.2</v>
      </c>
      <c r="U119" s="41">
        <v>3.3</v>
      </c>
      <c r="V119" s="41">
        <v>1</v>
      </c>
      <c r="W119" s="42">
        <f t="shared" si="10"/>
        <v>4.25</v>
      </c>
      <c r="X119" s="43"/>
      <c r="Y119" s="44">
        <f t="shared" si="11"/>
        <v>12.45</v>
      </c>
      <c r="Z119" s="51"/>
    </row>
    <row r="120" spans="2:26" ht="13.5">
      <c r="B120" s="45"/>
      <c r="C120" s="46"/>
      <c r="D120" s="46"/>
      <c r="E120" s="47"/>
      <c r="F120" s="48"/>
      <c r="G120" s="61"/>
      <c r="H120" s="50"/>
      <c r="I120" s="40" t="s">
        <v>21</v>
      </c>
      <c r="J120" s="41">
        <v>3.2</v>
      </c>
      <c r="K120" s="41">
        <v>3.2</v>
      </c>
      <c r="L120" s="41">
        <v>0.9</v>
      </c>
      <c r="M120" s="42">
        <f t="shared" si="8"/>
        <v>4.1000000000000005</v>
      </c>
      <c r="O120" s="41">
        <v>3.2</v>
      </c>
      <c r="P120" s="41">
        <v>3.2</v>
      </c>
      <c r="Q120" s="41">
        <v>1.1</v>
      </c>
      <c r="R120" s="42">
        <f t="shared" si="9"/>
        <v>4.300000000000001</v>
      </c>
      <c r="S120" s="43"/>
      <c r="T120" s="41">
        <v>3.4</v>
      </c>
      <c r="U120" s="41">
        <v>3.3</v>
      </c>
      <c r="V120" s="41">
        <v>0.9</v>
      </c>
      <c r="W120" s="42">
        <f t="shared" si="10"/>
        <v>4.25</v>
      </c>
      <c r="X120" s="43"/>
      <c r="Y120" s="44">
        <f t="shared" si="11"/>
        <v>12.650000000000002</v>
      </c>
      <c r="Z120" s="51"/>
    </row>
    <row r="121" spans="2:26" ht="15">
      <c r="B121" s="35"/>
      <c r="C121" s="36" t="s">
        <v>255</v>
      </c>
      <c r="D121" s="36" t="s">
        <v>27</v>
      </c>
      <c r="E121"/>
      <c r="F121" s="37">
        <f>SUM(Y121:Y122)</f>
        <v>24.250000000000004</v>
      </c>
      <c r="G121" s="38">
        <f>RANK(F121,F$40:F$128)</f>
        <v>27</v>
      </c>
      <c r="H121" s="39"/>
      <c r="I121" s="40" t="s">
        <v>20</v>
      </c>
      <c r="J121" s="41">
        <v>3.3</v>
      </c>
      <c r="K121" s="41">
        <v>3.1</v>
      </c>
      <c r="L121" s="41">
        <v>0.9</v>
      </c>
      <c r="M121" s="42">
        <f t="shared" si="8"/>
        <v>4.1000000000000005</v>
      </c>
      <c r="O121" s="41">
        <v>3.4</v>
      </c>
      <c r="P121" s="41">
        <v>3.4</v>
      </c>
      <c r="Q121" s="41">
        <v>0.8</v>
      </c>
      <c r="R121" s="42">
        <f t="shared" si="9"/>
        <v>4.2</v>
      </c>
      <c r="S121" s="43"/>
      <c r="T121" s="41">
        <v>3</v>
      </c>
      <c r="U121" s="41">
        <v>3.2</v>
      </c>
      <c r="V121" s="41">
        <v>1</v>
      </c>
      <c r="W121" s="42">
        <f t="shared" si="10"/>
        <v>4.1</v>
      </c>
      <c r="X121" s="43"/>
      <c r="Y121" s="44">
        <f t="shared" si="11"/>
        <v>12.400000000000002</v>
      </c>
      <c r="Z121" s="51"/>
    </row>
    <row r="122" spans="2:26" ht="13.5">
      <c r="B122" s="45"/>
      <c r="C122" s="46"/>
      <c r="D122" s="46"/>
      <c r="E122" s="47"/>
      <c r="F122" s="48"/>
      <c r="G122" s="61"/>
      <c r="H122" s="50"/>
      <c r="I122" s="40" t="s">
        <v>21</v>
      </c>
      <c r="J122" s="41">
        <v>3.2</v>
      </c>
      <c r="K122" s="41">
        <v>3.3</v>
      </c>
      <c r="L122" s="41">
        <v>0.7</v>
      </c>
      <c r="M122" s="42">
        <f t="shared" si="8"/>
        <v>3.95</v>
      </c>
      <c r="O122" s="41">
        <v>3.2</v>
      </c>
      <c r="P122" s="41">
        <v>3.3</v>
      </c>
      <c r="Q122" s="41">
        <v>0.8</v>
      </c>
      <c r="R122" s="42">
        <f t="shared" si="9"/>
        <v>4.05</v>
      </c>
      <c r="S122" s="43"/>
      <c r="T122" s="41">
        <v>2.9</v>
      </c>
      <c r="U122" s="41">
        <v>3</v>
      </c>
      <c r="V122" s="41">
        <v>0.9</v>
      </c>
      <c r="W122" s="42">
        <f t="shared" si="10"/>
        <v>3.85</v>
      </c>
      <c r="X122" s="43"/>
      <c r="Y122" s="44">
        <f t="shared" si="11"/>
        <v>11.850000000000001</v>
      </c>
      <c r="Z122" s="51"/>
    </row>
    <row r="123" spans="2:26" ht="13.5">
      <c r="B123" s="52"/>
      <c r="C123" s="53" t="s">
        <v>256</v>
      </c>
      <c r="D123" s="53" t="s">
        <v>33</v>
      </c>
      <c r="E123"/>
      <c r="F123" s="54">
        <f>SUM(Y123:Y124)</f>
        <v>26.15</v>
      </c>
      <c r="G123" s="55">
        <f>RANK(F123,F$40:F$128)</f>
        <v>6</v>
      </c>
      <c r="H123" s="39"/>
      <c r="I123" s="56" t="s">
        <v>20</v>
      </c>
      <c r="J123" s="57">
        <v>3.5</v>
      </c>
      <c r="K123" s="57">
        <v>3.5</v>
      </c>
      <c r="L123" s="57">
        <v>0.8</v>
      </c>
      <c r="M123" s="58">
        <f t="shared" si="8"/>
        <v>4.3</v>
      </c>
      <c r="O123" s="57">
        <v>3.3</v>
      </c>
      <c r="P123" s="57">
        <v>3.4</v>
      </c>
      <c r="Q123" s="57">
        <v>0.9</v>
      </c>
      <c r="R123" s="58">
        <f t="shared" si="9"/>
        <v>4.25</v>
      </c>
      <c r="S123" s="43"/>
      <c r="T123" s="57">
        <v>3.2</v>
      </c>
      <c r="U123" s="57">
        <v>3.4</v>
      </c>
      <c r="V123" s="57">
        <v>1</v>
      </c>
      <c r="W123" s="58">
        <f t="shared" si="10"/>
        <v>4.3</v>
      </c>
      <c r="X123" s="43"/>
      <c r="Y123" s="59">
        <f t="shared" si="11"/>
        <v>12.850000000000001</v>
      </c>
      <c r="Z123" s="51"/>
    </row>
    <row r="124" spans="2:26" ht="13.5">
      <c r="B124" s="45"/>
      <c r="C124" s="46"/>
      <c r="D124" s="46"/>
      <c r="E124" s="47"/>
      <c r="F124" s="48"/>
      <c r="G124" s="61"/>
      <c r="H124" s="50"/>
      <c r="I124" s="56" t="s">
        <v>21</v>
      </c>
      <c r="J124" s="57">
        <v>3.3</v>
      </c>
      <c r="K124" s="57">
        <v>3.4</v>
      </c>
      <c r="L124" s="57">
        <v>1.1</v>
      </c>
      <c r="M124" s="58">
        <f t="shared" si="8"/>
        <v>4.449999999999999</v>
      </c>
      <c r="O124" s="57">
        <v>3.3</v>
      </c>
      <c r="P124" s="57">
        <v>3.5</v>
      </c>
      <c r="Q124" s="57">
        <v>1.1</v>
      </c>
      <c r="R124" s="58">
        <f t="shared" si="9"/>
        <v>4.5</v>
      </c>
      <c r="S124" s="43"/>
      <c r="T124" s="57">
        <v>3.5</v>
      </c>
      <c r="U124" s="57">
        <v>3.6</v>
      </c>
      <c r="V124" s="57">
        <v>0.8</v>
      </c>
      <c r="W124" s="58">
        <f t="shared" si="10"/>
        <v>4.35</v>
      </c>
      <c r="X124" s="43"/>
      <c r="Y124" s="59">
        <f t="shared" si="11"/>
        <v>13.299999999999999</v>
      </c>
      <c r="Z124" s="51"/>
    </row>
    <row r="125" spans="2:26" ht="13.5">
      <c r="B125" s="52"/>
      <c r="C125" s="53" t="s">
        <v>257</v>
      </c>
      <c r="D125" s="53" t="s">
        <v>33</v>
      </c>
      <c r="E125"/>
      <c r="F125" s="54">
        <f>SUM(Y125:Y126)</f>
        <v>26.35</v>
      </c>
      <c r="G125" s="55">
        <f>RANK(F125,F$40:F$128)</f>
        <v>5</v>
      </c>
      <c r="H125" s="39"/>
      <c r="I125" s="56" t="s">
        <v>20</v>
      </c>
      <c r="J125" s="57">
        <v>3.4</v>
      </c>
      <c r="K125" s="57">
        <v>3.5</v>
      </c>
      <c r="L125" s="57">
        <v>1.1</v>
      </c>
      <c r="M125" s="58">
        <f t="shared" si="8"/>
        <v>4.550000000000001</v>
      </c>
      <c r="O125" s="57">
        <v>3</v>
      </c>
      <c r="P125" s="57">
        <v>3.1</v>
      </c>
      <c r="Q125" s="57">
        <v>1.1</v>
      </c>
      <c r="R125" s="58">
        <f t="shared" si="9"/>
        <v>4.15</v>
      </c>
      <c r="S125" s="43"/>
      <c r="T125" s="57">
        <v>3.5</v>
      </c>
      <c r="U125" s="57">
        <v>3.3</v>
      </c>
      <c r="V125" s="57">
        <v>1.1</v>
      </c>
      <c r="W125" s="58">
        <f t="shared" si="10"/>
        <v>4.5</v>
      </c>
      <c r="X125" s="43"/>
      <c r="Y125" s="59">
        <f t="shared" si="11"/>
        <v>13.200000000000001</v>
      </c>
      <c r="Z125" s="51"/>
    </row>
    <row r="126" spans="2:26" ht="13.5">
      <c r="B126" s="45"/>
      <c r="C126" s="46"/>
      <c r="D126" s="46"/>
      <c r="E126" s="47"/>
      <c r="F126" s="48"/>
      <c r="G126" s="61"/>
      <c r="H126" s="50"/>
      <c r="I126" s="56" t="s">
        <v>21</v>
      </c>
      <c r="J126" s="57">
        <v>3.5</v>
      </c>
      <c r="K126" s="57">
        <v>3.6</v>
      </c>
      <c r="L126" s="57">
        <v>0.8</v>
      </c>
      <c r="M126" s="58">
        <f t="shared" si="8"/>
        <v>4.35</v>
      </c>
      <c r="O126" s="57">
        <v>3.3</v>
      </c>
      <c r="P126" s="57">
        <v>3.4</v>
      </c>
      <c r="Q126" s="57">
        <v>1</v>
      </c>
      <c r="R126" s="58">
        <f t="shared" si="9"/>
        <v>4.35</v>
      </c>
      <c r="S126" s="43"/>
      <c r="T126" s="57">
        <v>3.3</v>
      </c>
      <c r="U126" s="57">
        <v>3.4</v>
      </c>
      <c r="V126" s="57">
        <v>1.1</v>
      </c>
      <c r="W126" s="58">
        <f t="shared" si="10"/>
        <v>4.449999999999999</v>
      </c>
      <c r="X126" s="43"/>
      <c r="Y126" s="59">
        <f t="shared" si="11"/>
        <v>13.149999999999999</v>
      </c>
      <c r="Z126" s="51"/>
    </row>
    <row r="127" spans="2:26" ht="13.5">
      <c r="B127" s="52"/>
      <c r="C127" s="113" t="s">
        <v>258</v>
      </c>
      <c r="D127" s="114" t="s">
        <v>33</v>
      </c>
      <c r="E127"/>
      <c r="F127" s="54">
        <f>SUM(Y127:Y128)</f>
        <v>0</v>
      </c>
      <c r="G127" s="55">
        <f>RANK(F127,F$40:F$128)</f>
        <v>33</v>
      </c>
      <c r="H127" s="39"/>
      <c r="I127" s="56" t="s">
        <v>20</v>
      </c>
      <c r="J127" s="57">
        <v>0</v>
      </c>
      <c r="K127" s="57">
        <v>0</v>
      </c>
      <c r="L127" s="57">
        <v>0</v>
      </c>
      <c r="M127" s="58">
        <f t="shared" si="8"/>
        <v>0</v>
      </c>
      <c r="O127" s="57">
        <v>0</v>
      </c>
      <c r="P127" s="57">
        <v>0</v>
      </c>
      <c r="Q127" s="57">
        <v>0</v>
      </c>
      <c r="R127" s="58">
        <f t="shared" si="9"/>
        <v>0</v>
      </c>
      <c r="S127" s="43"/>
      <c r="T127" s="57">
        <v>0</v>
      </c>
      <c r="U127" s="57">
        <v>0</v>
      </c>
      <c r="V127" s="57">
        <v>0</v>
      </c>
      <c r="W127" s="58">
        <f t="shared" si="10"/>
        <v>0</v>
      </c>
      <c r="X127" s="43"/>
      <c r="Y127" s="59">
        <f t="shared" si="11"/>
        <v>0</v>
      </c>
      <c r="Z127" s="51"/>
    </row>
    <row r="128" spans="2:26" ht="13.5">
      <c r="B128" s="64"/>
      <c r="C128" s="65"/>
      <c r="D128" s="66"/>
      <c r="E128" s="47"/>
      <c r="F128" s="67"/>
      <c r="G128" s="68"/>
      <c r="H128" s="50"/>
      <c r="I128" s="56" t="s">
        <v>21</v>
      </c>
      <c r="J128" s="57">
        <v>0</v>
      </c>
      <c r="K128" s="57">
        <v>0</v>
      </c>
      <c r="L128" s="57">
        <v>0</v>
      </c>
      <c r="M128" s="58">
        <f t="shared" si="8"/>
        <v>0</v>
      </c>
      <c r="O128" s="57">
        <v>0</v>
      </c>
      <c r="P128" s="57">
        <v>0</v>
      </c>
      <c r="Q128" s="57">
        <v>0</v>
      </c>
      <c r="R128" s="58">
        <f t="shared" si="9"/>
        <v>0</v>
      </c>
      <c r="S128" s="43"/>
      <c r="T128" s="57">
        <v>0</v>
      </c>
      <c r="U128" s="57">
        <v>0</v>
      </c>
      <c r="V128" s="57">
        <v>0</v>
      </c>
      <c r="W128" s="58">
        <f t="shared" si="10"/>
        <v>0</v>
      </c>
      <c r="X128" s="43"/>
      <c r="Y128" s="59">
        <f t="shared" si="11"/>
        <v>0</v>
      </c>
      <c r="Z128" s="51"/>
    </row>
    <row r="133" ht="13.5"/>
    <row r="138" ht="13.5"/>
  </sheetData>
  <sheetProtection selectLockedCells="1" selectUnlockedCells="1"/>
  <mergeCells count="9">
    <mergeCell ref="J7:K7"/>
    <mergeCell ref="O7:P7"/>
    <mergeCell ref="T7:U7"/>
    <mergeCell ref="J38:K38"/>
    <mergeCell ref="O38:P38"/>
    <mergeCell ref="T38:U38"/>
    <mergeCell ref="J91:K91"/>
    <mergeCell ref="O91:P91"/>
    <mergeCell ref="T91:U9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6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</dc:creator>
  <cp:keywords/>
  <dc:description/>
  <cp:lastModifiedBy/>
  <cp:lastPrinted>2014-06-03T10:12:36Z</cp:lastPrinted>
  <dcterms:created xsi:type="dcterms:W3CDTF">2014-06-01T07:56:49Z</dcterms:created>
  <dcterms:modified xsi:type="dcterms:W3CDTF">2014-06-22T19:55:05Z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